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Гималетдинова\"/>
    </mc:Choice>
  </mc:AlternateContent>
  <xr:revisionPtr revIDLastSave="0" documentId="8_{BBA73C09-AAD6-4693-B48C-F14E9B6446C4}" xr6:coauthVersionLast="47" xr6:coauthVersionMax="47" xr10:uidLastSave="{00000000-0000-0000-0000-000000000000}"/>
  <bookViews>
    <workbookView xWindow="-120" yWindow="-120" windowWidth="24240" windowHeight="13140" xr2:uid="{D5884460-B2DD-4040-A8B6-F7C31485408D}"/>
  </bookViews>
  <sheets>
    <sheet name="3D панели сжатый прайс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4" i="1" l="1"/>
  <c r="L114" i="1"/>
  <c r="J114" i="1"/>
  <c r="H114" i="1"/>
  <c r="F114" i="1"/>
  <c r="D114" i="1"/>
  <c r="N113" i="1"/>
  <c r="L113" i="1"/>
  <c r="J113" i="1"/>
  <c r="H113" i="1"/>
  <c r="F113" i="1"/>
  <c r="D113" i="1"/>
  <c r="N112" i="1"/>
  <c r="L112" i="1"/>
  <c r="J112" i="1"/>
  <c r="H112" i="1"/>
  <c r="F112" i="1"/>
  <c r="D112" i="1"/>
  <c r="N111" i="1"/>
  <c r="L111" i="1"/>
  <c r="J111" i="1"/>
  <c r="H111" i="1"/>
  <c r="F111" i="1"/>
  <c r="D111" i="1"/>
  <c r="N110" i="1"/>
  <c r="L110" i="1"/>
  <c r="J110" i="1"/>
  <c r="H110" i="1"/>
  <c r="F110" i="1"/>
  <c r="D110" i="1"/>
  <c r="N109" i="1"/>
  <c r="L109" i="1"/>
  <c r="J109" i="1"/>
  <c r="H109" i="1"/>
  <c r="F109" i="1"/>
  <c r="D109" i="1"/>
  <c r="N108" i="1"/>
  <c r="L108" i="1"/>
  <c r="J108" i="1"/>
  <c r="H108" i="1"/>
  <c r="F108" i="1"/>
  <c r="D108" i="1"/>
  <c r="N107" i="1"/>
  <c r="L107" i="1"/>
  <c r="J107" i="1"/>
  <c r="H107" i="1"/>
  <c r="F107" i="1"/>
  <c r="D107" i="1"/>
  <c r="N106" i="1"/>
  <c r="L106" i="1"/>
  <c r="J106" i="1"/>
  <c r="H106" i="1"/>
  <c r="F106" i="1"/>
  <c r="D106" i="1"/>
  <c r="N105" i="1"/>
  <c r="L105" i="1"/>
  <c r="J105" i="1"/>
  <c r="H105" i="1"/>
  <c r="F105" i="1"/>
  <c r="D105" i="1"/>
  <c r="N104" i="1"/>
  <c r="L104" i="1"/>
  <c r="J104" i="1"/>
  <c r="H104" i="1"/>
  <c r="F104" i="1"/>
  <c r="D104" i="1"/>
  <c r="N103" i="1"/>
  <c r="L103" i="1"/>
  <c r="J103" i="1"/>
  <c r="H103" i="1"/>
  <c r="F103" i="1"/>
  <c r="D103" i="1"/>
  <c r="N102" i="1"/>
  <c r="L102" i="1"/>
  <c r="J102" i="1"/>
  <c r="H102" i="1"/>
  <c r="F102" i="1"/>
  <c r="D102" i="1"/>
  <c r="N98" i="1"/>
  <c r="L98" i="1"/>
  <c r="J98" i="1"/>
  <c r="H98" i="1"/>
  <c r="F98" i="1"/>
  <c r="D98" i="1"/>
  <c r="N97" i="1"/>
  <c r="L97" i="1"/>
  <c r="J97" i="1"/>
  <c r="H97" i="1"/>
  <c r="F97" i="1"/>
  <c r="D97" i="1"/>
  <c r="N96" i="1"/>
  <c r="L96" i="1"/>
  <c r="J96" i="1"/>
  <c r="H96" i="1"/>
  <c r="F96" i="1"/>
  <c r="D96" i="1"/>
  <c r="N95" i="1"/>
  <c r="L95" i="1"/>
  <c r="J95" i="1"/>
  <c r="H95" i="1"/>
  <c r="F95" i="1"/>
  <c r="D95" i="1"/>
  <c r="N94" i="1"/>
  <c r="L94" i="1"/>
  <c r="J94" i="1"/>
  <c r="H94" i="1"/>
  <c r="F94" i="1"/>
  <c r="D94" i="1"/>
  <c r="N93" i="1"/>
  <c r="L93" i="1"/>
  <c r="J93" i="1"/>
  <c r="H93" i="1"/>
  <c r="F93" i="1"/>
  <c r="D93" i="1"/>
  <c r="N92" i="1"/>
  <c r="L92" i="1"/>
  <c r="J92" i="1"/>
  <c r="H92" i="1"/>
  <c r="F92" i="1"/>
  <c r="D92" i="1"/>
  <c r="N91" i="1"/>
  <c r="L91" i="1"/>
  <c r="J91" i="1"/>
  <c r="H91" i="1"/>
  <c r="F91" i="1"/>
  <c r="D91" i="1"/>
  <c r="N90" i="1"/>
  <c r="L90" i="1"/>
  <c r="J90" i="1"/>
  <c r="H90" i="1"/>
  <c r="F90" i="1"/>
  <c r="D90" i="1"/>
  <c r="N89" i="1"/>
  <c r="L89" i="1"/>
  <c r="J89" i="1"/>
  <c r="H89" i="1"/>
  <c r="F89" i="1"/>
  <c r="D89" i="1"/>
  <c r="N88" i="1"/>
  <c r="L88" i="1"/>
  <c r="J88" i="1"/>
  <c r="H88" i="1"/>
  <c r="F88" i="1"/>
  <c r="D88" i="1"/>
  <c r="N87" i="1"/>
  <c r="L87" i="1"/>
  <c r="J87" i="1"/>
  <c r="H87" i="1"/>
  <c r="F87" i="1"/>
  <c r="D87" i="1"/>
  <c r="N86" i="1"/>
  <c r="L86" i="1"/>
  <c r="J86" i="1"/>
  <c r="H86" i="1"/>
  <c r="F86" i="1"/>
  <c r="D86" i="1"/>
  <c r="N82" i="1"/>
  <c r="L82" i="1"/>
  <c r="J82" i="1"/>
  <c r="H82" i="1"/>
  <c r="F82" i="1"/>
  <c r="D82" i="1"/>
  <c r="N81" i="1"/>
  <c r="L81" i="1"/>
  <c r="J81" i="1"/>
  <c r="H81" i="1"/>
  <c r="F81" i="1"/>
  <c r="D81" i="1"/>
  <c r="N80" i="1"/>
  <c r="L80" i="1"/>
  <c r="J80" i="1"/>
  <c r="H80" i="1"/>
  <c r="F80" i="1"/>
  <c r="D80" i="1"/>
  <c r="N79" i="1"/>
  <c r="L79" i="1"/>
  <c r="J79" i="1"/>
  <c r="H79" i="1"/>
  <c r="F79" i="1"/>
  <c r="D79" i="1"/>
  <c r="N78" i="1"/>
  <c r="L78" i="1"/>
  <c r="J78" i="1"/>
  <c r="H78" i="1"/>
  <c r="F78" i="1"/>
  <c r="D78" i="1"/>
  <c r="N77" i="1"/>
  <c r="L77" i="1"/>
  <c r="J77" i="1"/>
  <c r="H77" i="1"/>
  <c r="F77" i="1"/>
  <c r="D77" i="1"/>
  <c r="N76" i="1"/>
  <c r="L76" i="1"/>
  <c r="J76" i="1"/>
  <c r="H76" i="1"/>
  <c r="F76" i="1"/>
  <c r="D76" i="1"/>
  <c r="N75" i="1"/>
  <c r="L75" i="1"/>
  <c r="J75" i="1"/>
  <c r="H75" i="1"/>
  <c r="F75" i="1"/>
  <c r="D75" i="1"/>
  <c r="N74" i="1"/>
  <c r="L74" i="1"/>
  <c r="J74" i="1"/>
  <c r="H74" i="1"/>
  <c r="F74" i="1"/>
  <c r="D74" i="1"/>
  <c r="N73" i="1"/>
  <c r="L73" i="1"/>
  <c r="J73" i="1"/>
  <c r="H73" i="1"/>
  <c r="F73" i="1"/>
  <c r="D73" i="1"/>
  <c r="N72" i="1"/>
  <c r="L72" i="1"/>
  <c r="J72" i="1"/>
  <c r="H72" i="1"/>
  <c r="F72" i="1"/>
  <c r="D72" i="1"/>
  <c r="N71" i="1"/>
  <c r="L71" i="1"/>
  <c r="J71" i="1"/>
  <c r="H71" i="1"/>
  <c r="F71" i="1"/>
  <c r="D71" i="1"/>
  <c r="N70" i="1"/>
  <c r="L70" i="1"/>
  <c r="J70" i="1"/>
  <c r="H70" i="1"/>
  <c r="F70" i="1"/>
  <c r="D70" i="1"/>
  <c r="N54" i="1"/>
  <c r="L54" i="1"/>
  <c r="J54" i="1"/>
  <c r="H54" i="1"/>
  <c r="F54" i="1"/>
  <c r="D54" i="1"/>
  <c r="N53" i="1"/>
  <c r="L53" i="1"/>
  <c r="J53" i="1"/>
  <c r="H53" i="1"/>
  <c r="F53" i="1"/>
  <c r="D53" i="1"/>
  <c r="N52" i="1"/>
  <c r="L52" i="1"/>
  <c r="J52" i="1"/>
  <c r="H52" i="1"/>
  <c r="F52" i="1"/>
  <c r="D52" i="1"/>
  <c r="N51" i="1"/>
  <c r="L51" i="1"/>
  <c r="J51" i="1"/>
  <c r="H51" i="1"/>
  <c r="F51" i="1"/>
  <c r="D51" i="1"/>
  <c r="N50" i="1"/>
  <c r="L50" i="1"/>
  <c r="J50" i="1"/>
  <c r="H50" i="1"/>
  <c r="F50" i="1"/>
  <c r="D50" i="1"/>
  <c r="N49" i="1"/>
  <c r="L49" i="1"/>
  <c r="J49" i="1"/>
  <c r="H49" i="1"/>
  <c r="F49" i="1"/>
  <c r="D49" i="1"/>
  <c r="N48" i="1"/>
  <c r="L48" i="1"/>
  <c r="J48" i="1"/>
  <c r="H48" i="1"/>
  <c r="F48" i="1"/>
  <c r="D48" i="1"/>
  <c r="N47" i="1"/>
  <c r="L47" i="1"/>
  <c r="J47" i="1"/>
  <c r="H47" i="1"/>
  <c r="F47" i="1"/>
  <c r="D47" i="1"/>
  <c r="N46" i="1"/>
  <c r="L46" i="1"/>
  <c r="J46" i="1"/>
  <c r="H46" i="1"/>
  <c r="F46" i="1"/>
  <c r="D46" i="1"/>
  <c r="N45" i="1"/>
  <c r="L45" i="1"/>
  <c r="J45" i="1"/>
  <c r="H45" i="1"/>
  <c r="F45" i="1"/>
  <c r="D45" i="1"/>
  <c r="N44" i="1"/>
  <c r="L44" i="1"/>
  <c r="J44" i="1"/>
  <c r="H44" i="1"/>
  <c r="F44" i="1"/>
  <c r="D44" i="1"/>
  <c r="N43" i="1"/>
  <c r="L43" i="1"/>
  <c r="J43" i="1"/>
  <c r="H43" i="1"/>
  <c r="F43" i="1"/>
  <c r="D43" i="1"/>
  <c r="N42" i="1"/>
  <c r="L42" i="1"/>
  <c r="J42" i="1"/>
  <c r="H42" i="1"/>
  <c r="F42" i="1"/>
  <c r="D42" i="1"/>
  <c r="N38" i="1"/>
  <c r="L38" i="1"/>
  <c r="J38" i="1"/>
  <c r="H38" i="1"/>
  <c r="F38" i="1"/>
  <c r="D38" i="1"/>
  <c r="N37" i="1"/>
  <c r="L37" i="1"/>
  <c r="J37" i="1"/>
  <c r="H37" i="1"/>
  <c r="F37" i="1"/>
  <c r="D37" i="1"/>
  <c r="N36" i="1"/>
  <c r="L36" i="1"/>
  <c r="J36" i="1"/>
  <c r="H36" i="1"/>
  <c r="F36" i="1"/>
  <c r="D36" i="1"/>
  <c r="N35" i="1"/>
  <c r="L35" i="1"/>
  <c r="J35" i="1"/>
  <c r="H35" i="1"/>
  <c r="F35" i="1"/>
  <c r="D35" i="1"/>
  <c r="N34" i="1"/>
  <c r="L34" i="1"/>
  <c r="J34" i="1"/>
  <c r="H34" i="1"/>
  <c r="F34" i="1"/>
  <c r="D34" i="1"/>
  <c r="N33" i="1"/>
  <c r="L33" i="1"/>
  <c r="J33" i="1"/>
  <c r="H33" i="1"/>
  <c r="F33" i="1"/>
  <c r="D33" i="1"/>
  <c r="N32" i="1"/>
  <c r="L32" i="1"/>
  <c r="J32" i="1"/>
  <c r="H32" i="1"/>
  <c r="F32" i="1"/>
  <c r="D32" i="1"/>
  <c r="N31" i="1"/>
  <c r="L31" i="1"/>
  <c r="J31" i="1"/>
  <c r="H31" i="1"/>
  <c r="F31" i="1"/>
  <c r="D31" i="1"/>
  <c r="N30" i="1"/>
  <c r="L30" i="1"/>
  <c r="J30" i="1"/>
  <c r="H30" i="1"/>
  <c r="F30" i="1"/>
  <c r="D30" i="1"/>
  <c r="N29" i="1"/>
  <c r="L29" i="1"/>
  <c r="J29" i="1"/>
  <c r="H29" i="1"/>
  <c r="F29" i="1"/>
  <c r="D29" i="1"/>
  <c r="N28" i="1"/>
  <c r="L28" i="1"/>
  <c r="J28" i="1"/>
  <c r="H28" i="1"/>
  <c r="F28" i="1"/>
  <c r="D28" i="1"/>
  <c r="N27" i="1"/>
  <c r="L27" i="1"/>
  <c r="J27" i="1"/>
  <c r="H27" i="1"/>
  <c r="F27" i="1"/>
  <c r="D27" i="1"/>
  <c r="N26" i="1"/>
  <c r="L26" i="1"/>
  <c r="J26" i="1"/>
  <c r="H26" i="1"/>
  <c r="F26" i="1"/>
  <c r="D26" i="1"/>
  <c r="N22" i="1"/>
  <c r="L22" i="1"/>
  <c r="J22" i="1"/>
  <c r="H22" i="1"/>
  <c r="F22" i="1"/>
  <c r="D22" i="1"/>
  <c r="N21" i="1"/>
  <c r="L21" i="1"/>
  <c r="J21" i="1"/>
  <c r="H21" i="1"/>
  <c r="F21" i="1"/>
  <c r="D21" i="1"/>
  <c r="N20" i="1"/>
  <c r="L20" i="1"/>
  <c r="J20" i="1"/>
  <c r="H20" i="1"/>
  <c r="F20" i="1"/>
  <c r="D20" i="1"/>
  <c r="N19" i="1"/>
  <c r="L19" i="1"/>
  <c r="J19" i="1"/>
  <c r="H19" i="1"/>
  <c r="F19" i="1"/>
  <c r="D19" i="1"/>
  <c r="N18" i="1"/>
  <c r="L18" i="1"/>
  <c r="J18" i="1"/>
  <c r="H18" i="1"/>
  <c r="F18" i="1"/>
  <c r="D18" i="1"/>
  <c r="N17" i="1"/>
  <c r="L17" i="1"/>
  <c r="J17" i="1"/>
  <c r="H17" i="1"/>
  <c r="F17" i="1"/>
  <c r="D17" i="1"/>
  <c r="N16" i="1"/>
  <c r="L16" i="1"/>
  <c r="J16" i="1"/>
  <c r="H16" i="1"/>
  <c r="F16" i="1"/>
  <c r="D16" i="1"/>
  <c r="N15" i="1"/>
  <c r="L15" i="1"/>
  <c r="J15" i="1"/>
  <c r="H15" i="1"/>
  <c r="F15" i="1"/>
  <c r="D15" i="1"/>
  <c r="N14" i="1"/>
  <c r="L14" i="1"/>
  <c r="J14" i="1"/>
  <c r="H14" i="1"/>
  <c r="F14" i="1"/>
  <c r="D14" i="1"/>
  <c r="N13" i="1"/>
  <c r="L13" i="1"/>
  <c r="J13" i="1"/>
  <c r="H13" i="1"/>
  <c r="F13" i="1"/>
  <c r="D13" i="1"/>
  <c r="N12" i="1"/>
  <c r="L12" i="1"/>
  <c r="J12" i="1"/>
  <c r="H12" i="1"/>
  <c r="F12" i="1"/>
  <c r="D12" i="1"/>
  <c r="N11" i="1"/>
  <c r="L11" i="1"/>
  <c r="J11" i="1"/>
  <c r="H11" i="1"/>
  <c r="F11" i="1"/>
  <c r="D11" i="1"/>
  <c r="N10" i="1"/>
  <c r="L10" i="1"/>
  <c r="J10" i="1"/>
  <c r="H10" i="1"/>
  <c r="F10" i="1"/>
  <c r="D10" i="1"/>
</calcChain>
</file>

<file path=xl/sharedStrings.xml><?xml version="1.0" encoding="utf-8"?>
<sst xmlns="http://schemas.openxmlformats.org/spreadsheetml/2006/main" count="222" uniqueCount="103">
  <si>
    <t>Прайс-лист на 3D панели шириной 2,5м</t>
  </si>
  <si>
    <t>дата</t>
  </si>
  <si>
    <t>03 мая 2023г.</t>
  </si>
  <si>
    <t>№п/п</t>
  </si>
  <si>
    <r>
      <t>Размер панели яч.</t>
    </r>
    <r>
      <rPr>
        <b/>
        <sz val="11"/>
        <rFont val="Arial"/>
        <family val="2"/>
        <charset val="204"/>
      </rPr>
      <t xml:space="preserve">50*200   </t>
    </r>
  </si>
  <si>
    <r>
      <rPr>
        <sz val="8"/>
        <rFont val="Calibri"/>
        <family val="2"/>
        <charset val="204"/>
      </rPr>
      <t>Ø</t>
    </r>
    <r>
      <rPr>
        <b/>
        <sz val="10"/>
        <rFont val="Arial"/>
        <family val="2"/>
        <charset val="204"/>
      </rPr>
      <t>3</t>
    </r>
    <r>
      <rPr>
        <sz val="8"/>
        <rFont val="Arial"/>
        <family val="2"/>
        <charset val="204"/>
      </rPr>
      <t>мм</t>
    </r>
  </si>
  <si>
    <r>
      <rPr>
        <sz val="8"/>
        <rFont val="Calibri"/>
        <family val="2"/>
        <charset val="204"/>
      </rPr>
      <t>Ø</t>
    </r>
    <r>
      <rPr>
        <b/>
        <sz val="10"/>
        <rFont val="Arial"/>
        <family val="2"/>
        <charset val="204"/>
      </rPr>
      <t>3,8</t>
    </r>
    <r>
      <rPr>
        <sz val="8"/>
        <rFont val="Arial"/>
        <family val="2"/>
        <charset val="204"/>
      </rPr>
      <t>мм</t>
    </r>
  </si>
  <si>
    <r>
      <rPr>
        <sz val="8"/>
        <rFont val="Calibri"/>
        <family val="2"/>
        <charset val="204"/>
      </rPr>
      <t>Ø</t>
    </r>
    <r>
      <rPr>
        <b/>
        <sz val="10"/>
        <rFont val="Arial"/>
        <family val="2"/>
        <charset val="204"/>
      </rPr>
      <t>4</t>
    </r>
    <r>
      <rPr>
        <sz val="8"/>
        <rFont val="Arial"/>
        <family val="2"/>
        <charset val="204"/>
      </rPr>
      <t>мм</t>
    </r>
  </si>
  <si>
    <r>
      <rPr>
        <sz val="8"/>
        <rFont val="Calibri"/>
        <family val="2"/>
        <charset val="204"/>
      </rPr>
      <t>Ø</t>
    </r>
    <r>
      <rPr>
        <b/>
        <sz val="10"/>
        <rFont val="Arial"/>
        <family val="2"/>
        <charset val="204"/>
      </rPr>
      <t>4,8</t>
    </r>
    <r>
      <rPr>
        <sz val="8"/>
        <rFont val="Arial"/>
        <family val="2"/>
        <charset val="204"/>
      </rPr>
      <t>мм</t>
    </r>
  </si>
  <si>
    <r>
      <rPr>
        <sz val="8"/>
        <rFont val="Calibri"/>
        <family val="2"/>
        <charset val="204"/>
      </rPr>
      <t>Ø</t>
    </r>
    <r>
      <rPr>
        <b/>
        <sz val="10"/>
        <rFont val="Arial"/>
        <family val="2"/>
        <charset val="204"/>
      </rPr>
      <t>5</t>
    </r>
    <r>
      <rPr>
        <sz val="8"/>
        <rFont val="Arial"/>
        <family val="2"/>
        <charset val="204"/>
      </rPr>
      <t>мм</t>
    </r>
  </si>
  <si>
    <r>
      <rPr>
        <sz val="8"/>
        <rFont val="Calibri"/>
        <family val="2"/>
        <charset val="204"/>
      </rPr>
      <t>Ø</t>
    </r>
    <r>
      <rPr>
        <b/>
        <sz val="10"/>
        <rFont val="Arial"/>
        <family val="2"/>
        <charset val="204"/>
      </rPr>
      <t>6</t>
    </r>
    <r>
      <rPr>
        <sz val="8"/>
        <rFont val="Arial"/>
        <family val="2"/>
        <charset val="204"/>
      </rPr>
      <t>мм</t>
    </r>
  </si>
  <si>
    <t>уд.вес 1шт, кг</t>
  </si>
  <si>
    <t>цена 1 шт, руб</t>
  </si>
  <si>
    <r>
      <rPr>
        <b/>
        <sz val="9"/>
        <color theme="1"/>
        <rFont val="Arial"/>
        <family val="2"/>
        <charset val="204"/>
      </rPr>
      <t>1030</t>
    </r>
    <r>
      <rPr>
        <sz val="9"/>
        <color theme="1"/>
        <rFont val="Arial"/>
        <family val="2"/>
        <charset val="204"/>
      </rPr>
      <t>-2510      (2)</t>
    </r>
  </si>
  <si>
    <r>
      <rPr>
        <b/>
        <sz val="9"/>
        <rFont val="Arial"/>
        <family val="2"/>
        <charset val="204"/>
      </rPr>
      <t>1230</t>
    </r>
    <r>
      <rPr>
        <sz val="9"/>
        <rFont val="Arial"/>
        <family val="2"/>
        <charset val="204"/>
      </rPr>
      <t>-2510      (2)</t>
    </r>
  </si>
  <si>
    <r>
      <rPr>
        <b/>
        <sz val="9"/>
        <rFont val="Arial"/>
        <family val="2"/>
        <charset val="204"/>
      </rPr>
      <t>1430</t>
    </r>
    <r>
      <rPr>
        <sz val="9"/>
        <rFont val="Arial"/>
        <family val="2"/>
        <charset val="204"/>
      </rPr>
      <t xml:space="preserve">-2510      (2) </t>
    </r>
  </si>
  <si>
    <r>
      <rPr>
        <b/>
        <sz val="9"/>
        <rFont val="Arial"/>
        <family val="2"/>
        <charset val="204"/>
      </rPr>
      <t>1530</t>
    </r>
    <r>
      <rPr>
        <sz val="9"/>
        <rFont val="Arial"/>
        <family val="2"/>
        <charset val="204"/>
      </rPr>
      <t>-2510      (3)</t>
    </r>
  </si>
  <si>
    <r>
      <rPr>
        <b/>
        <sz val="9"/>
        <rFont val="Arial"/>
        <family val="2"/>
        <charset val="204"/>
      </rPr>
      <t>1730</t>
    </r>
    <r>
      <rPr>
        <sz val="9"/>
        <rFont val="Arial"/>
        <family val="2"/>
        <charset val="204"/>
      </rPr>
      <t>-2510      (3)</t>
    </r>
  </si>
  <si>
    <r>
      <rPr>
        <b/>
        <sz val="9"/>
        <rFont val="Arial"/>
        <family val="2"/>
        <charset val="204"/>
      </rPr>
      <t>1930</t>
    </r>
    <r>
      <rPr>
        <sz val="9"/>
        <rFont val="Arial"/>
        <family val="2"/>
        <charset val="204"/>
      </rPr>
      <t>-2510      (3)</t>
    </r>
  </si>
  <si>
    <r>
      <rPr>
        <b/>
        <sz val="9"/>
        <rFont val="Arial"/>
        <family val="2"/>
        <charset val="204"/>
      </rPr>
      <t>2030</t>
    </r>
    <r>
      <rPr>
        <sz val="9"/>
        <rFont val="Arial"/>
        <family val="2"/>
        <charset val="204"/>
      </rPr>
      <t>-2510      (4)</t>
    </r>
  </si>
  <si>
    <r>
      <rPr>
        <b/>
        <sz val="9"/>
        <rFont val="Arial"/>
        <family val="2"/>
        <charset val="204"/>
      </rPr>
      <t>2230</t>
    </r>
    <r>
      <rPr>
        <sz val="9"/>
        <rFont val="Arial"/>
        <family val="2"/>
        <charset val="204"/>
      </rPr>
      <t>-2510      (4)</t>
    </r>
  </si>
  <si>
    <r>
      <rPr>
        <b/>
        <sz val="9"/>
        <rFont val="Arial"/>
        <family val="2"/>
        <charset val="204"/>
      </rPr>
      <t>2430</t>
    </r>
    <r>
      <rPr>
        <sz val="9"/>
        <rFont val="Arial"/>
        <family val="2"/>
        <charset val="204"/>
      </rPr>
      <t xml:space="preserve">-2510      (4) </t>
    </r>
  </si>
  <si>
    <r>
      <rPr>
        <b/>
        <sz val="9"/>
        <rFont val="Arial"/>
        <family val="2"/>
        <charset val="204"/>
      </rPr>
      <t>2630</t>
    </r>
    <r>
      <rPr>
        <sz val="9"/>
        <rFont val="Arial"/>
        <family val="2"/>
        <charset val="204"/>
      </rPr>
      <t>-2510      (4)</t>
    </r>
  </si>
  <si>
    <r>
      <rPr>
        <b/>
        <sz val="9"/>
        <rFont val="Arial"/>
        <family val="2"/>
        <charset val="204"/>
      </rPr>
      <t>2830</t>
    </r>
    <r>
      <rPr>
        <sz val="9"/>
        <rFont val="Arial"/>
        <family val="2"/>
        <charset val="204"/>
      </rPr>
      <t>-2510      (4)</t>
    </r>
  </si>
  <si>
    <r>
      <rPr>
        <b/>
        <sz val="9"/>
        <rFont val="Arial"/>
        <family val="2"/>
        <charset val="204"/>
      </rPr>
      <t>3030</t>
    </r>
    <r>
      <rPr>
        <sz val="9"/>
        <rFont val="Arial"/>
        <family val="2"/>
        <charset val="204"/>
      </rPr>
      <t>-2510      (4)</t>
    </r>
  </si>
  <si>
    <r>
      <rPr>
        <b/>
        <sz val="9"/>
        <rFont val="Arial"/>
        <family val="2"/>
        <charset val="204"/>
      </rPr>
      <t>3330</t>
    </r>
    <r>
      <rPr>
        <sz val="9"/>
        <rFont val="Arial"/>
        <family val="2"/>
        <charset val="204"/>
      </rPr>
      <t>-2510      (5)</t>
    </r>
  </si>
  <si>
    <r>
      <t>Размер панели яч.</t>
    </r>
    <r>
      <rPr>
        <b/>
        <sz val="11"/>
        <rFont val="Arial"/>
        <family val="2"/>
        <charset val="204"/>
      </rPr>
      <t xml:space="preserve">55*200   </t>
    </r>
  </si>
  <si>
    <r>
      <rPr>
        <b/>
        <sz val="9"/>
        <color theme="1"/>
        <rFont val="Arial"/>
        <family val="2"/>
        <charset val="204"/>
      </rPr>
      <t>1030</t>
    </r>
    <r>
      <rPr>
        <sz val="9"/>
        <color theme="1"/>
        <rFont val="Arial"/>
        <family val="2"/>
        <charset val="204"/>
      </rPr>
      <t>-2540      (2)</t>
    </r>
  </si>
  <si>
    <r>
      <rPr>
        <b/>
        <sz val="9"/>
        <rFont val="Arial"/>
        <family val="2"/>
        <charset val="204"/>
      </rPr>
      <t>1230</t>
    </r>
    <r>
      <rPr>
        <sz val="9"/>
        <rFont val="Arial"/>
        <family val="2"/>
        <charset val="204"/>
      </rPr>
      <t>-2540      (2)</t>
    </r>
  </si>
  <si>
    <r>
      <rPr>
        <b/>
        <sz val="9"/>
        <rFont val="Arial"/>
        <family val="2"/>
        <charset val="204"/>
      </rPr>
      <t>1430</t>
    </r>
    <r>
      <rPr>
        <sz val="9"/>
        <rFont val="Arial"/>
        <family val="2"/>
        <charset val="204"/>
      </rPr>
      <t xml:space="preserve">-2540      (2) </t>
    </r>
  </si>
  <si>
    <r>
      <rPr>
        <b/>
        <sz val="9"/>
        <rFont val="Arial"/>
        <family val="2"/>
        <charset val="204"/>
      </rPr>
      <t>1530</t>
    </r>
    <r>
      <rPr>
        <sz val="9"/>
        <rFont val="Arial"/>
        <family val="2"/>
        <charset val="204"/>
      </rPr>
      <t>-2540      (3)</t>
    </r>
  </si>
  <si>
    <r>
      <rPr>
        <b/>
        <sz val="9"/>
        <rFont val="Arial"/>
        <family val="2"/>
        <charset val="204"/>
      </rPr>
      <t>1730</t>
    </r>
    <r>
      <rPr>
        <sz val="9"/>
        <rFont val="Arial"/>
        <family val="2"/>
        <charset val="204"/>
      </rPr>
      <t>-2540      (3)</t>
    </r>
  </si>
  <si>
    <r>
      <rPr>
        <b/>
        <sz val="9"/>
        <rFont val="Arial"/>
        <family val="2"/>
        <charset val="204"/>
      </rPr>
      <t>1930</t>
    </r>
    <r>
      <rPr>
        <sz val="9"/>
        <rFont val="Arial"/>
        <family val="2"/>
        <charset val="204"/>
      </rPr>
      <t>-2540      (3)</t>
    </r>
  </si>
  <si>
    <r>
      <rPr>
        <b/>
        <sz val="9"/>
        <rFont val="Arial"/>
        <family val="2"/>
        <charset val="204"/>
      </rPr>
      <t>2030</t>
    </r>
    <r>
      <rPr>
        <sz val="9"/>
        <rFont val="Arial"/>
        <family val="2"/>
        <charset val="204"/>
      </rPr>
      <t>-2540      (4)</t>
    </r>
  </si>
  <si>
    <r>
      <rPr>
        <b/>
        <sz val="9"/>
        <rFont val="Arial"/>
        <family val="2"/>
        <charset val="204"/>
      </rPr>
      <t>2230</t>
    </r>
    <r>
      <rPr>
        <sz val="9"/>
        <rFont val="Arial"/>
        <family val="2"/>
        <charset val="204"/>
      </rPr>
      <t>-2540      (4)</t>
    </r>
  </si>
  <si>
    <r>
      <rPr>
        <b/>
        <sz val="9"/>
        <rFont val="Arial"/>
        <family val="2"/>
        <charset val="204"/>
      </rPr>
      <t>2430</t>
    </r>
    <r>
      <rPr>
        <sz val="9"/>
        <rFont val="Arial"/>
        <family val="2"/>
        <charset val="204"/>
      </rPr>
      <t xml:space="preserve">-2540      (4) </t>
    </r>
  </si>
  <si>
    <r>
      <rPr>
        <b/>
        <sz val="9"/>
        <rFont val="Arial"/>
        <family val="2"/>
        <charset val="204"/>
      </rPr>
      <t>2630</t>
    </r>
    <r>
      <rPr>
        <sz val="9"/>
        <rFont val="Arial"/>
        <family val="2"/>
        <charset val="204"/>
      </rPr>
      <t>-2540      (4)</t>
    </r>
  </si>
  <si>
    <r>
      <rPr>
        <b/>
        <sz val="9"/>
        <rFont val="Arial"/>
        <family val="2"/>
        <charset val="204"/>
      </rPr>
      <t>2830</t>
    </r>
    <r>
      <rPr>
        <sz val="9"/>
        <rFont val="Arial"/>
        <family val="2"/>
        <charset val="204"/>
      </rPr>
      <t>-2540      (4)</t>
    </r>
  </si>
  <si>
    <r>
      <rPr>
        <b/>
        <sz val="9"/>
        <rFont val="Arial"/>
        <family val="2"/>
        <charset val="204"/>
      </rPr>
      <t>3030</t>
    </r>
    <r>
      <rPr>
        <sz val="9"/>
        <rFont val="Arial"/>
        <family val="2"/>
        <charset val="204"/>
      </rPr>
      <t>-2540      (4)</t>
    </r>
  </si>
  <si>
    <r>
      <rPr>
        <b/>
        <sz val="9"/>
        <rFont val="Arial"/>
        <family val="2"/>
        <charset val="204"/>
      </rPr>
      <t>3330</t>
    </r>
    <r>
      <rPr>
        <sz val="9"/>
        <rFont val="Arial"/>
        <family val="2"/>
        <charset val="204"/>
      </rPr>
      <t>-2540      (5)</t>
    </r>
  </si>
  <si>
    <r>
      <t>Размер панели яч.</t>
    </r>
    <r>
      <rPr>
        <b/>
        <sz val="11"/>
        <rFont val="Arial"/>
        <family val="2"/>
        <charset val="204"/>
      </rPr>
      <t xml:space="preserve">60*200   </t>
    </r>
  </si>
  <si>
    <r>
      <rPr>
        <b/>
        <sz val="9"/>
        <color theme="1"/>
        <rFont val="Arial"/>
        <family val="2"/>
        <charset val="204"/>
      </rPr>
      <t>1030</t>
    </r>
    <r>
      <rPr>
        <sz val="9"/>
        <color theme="1"/>
        <rFont val="Arial"/>
        <family val="2"/>
        <charset val="204"/>
      </rPr>
      <t>-2530      (2)</t>
    </r>
  </si>
  <si>
    <r>
      <rPr>
        <b/>
        <sz val="9"/>
        <rFont val="Arial"/>
        <family val="2"/>
        <charset val="204"/>
      </rPr>
      <t>1230</t>
    </r>
    <r>
      <rPr>
        <sz val="9"/>
        <rFont val="Arial"/>
        <family val="2"/>
        <charset val="204"/>
      </rPr>
      <t>-2530      (2)</t>
    </r>
  </si>
  <si>
    <r>
      <rPr>
        <b/>
        <sz val="9"/>
        <rFont val="Arial"/>
        <family val="2"/>
        <charset val="204"/>
      </rPr>
      <t>1430</t>
    </r>
    <r>
      <rPr>
        <sz val="9"/>
        <rFont val="Arial"/>
        <family val="2"/>
        <charset val="204"/>
      </rPr>
      <t xml:space="preserve">-2530      (2) </t>
    </r>
  </si>
  <si>
    <r>
      <rPr>
        <b/>
        <sz val="9"/>
        <rFont val="Arial"/>
        <family val="2"/>
        <charset val="204"/>
      </rPr>
      <t>1530</t>
    </r>
    <r>
      <rPr>
        <sz val="9"/>
        <rFont val="Arial"/>
        <family val="2"/>
        <charset val="204"/>
      </rPr>
      <t>-2530      (3)</t>
    </r>
  </si>
  <si>
    <r>
      <rPr>
        <b/>
        <sz val="9"/>
        <rFont val="Arial"/>
        <family val="2"/>
        <charset val="204"/>
      </rPr>
      <t>1730</t>
    </r>
    <r>
      <rPr>
        <sz val="9"/>
        <rFont val="Arial"/>
        <family val="2"/>
        <charset val="204"/>
      </rPr>
      <t>-2530      (3)</t>
    </r>
  </si>
  <si>
    <r>
      <rPr>
        <b/>
        <sz val="9"/>
        <rFont val="Arial"/>
        <family val="2"/>
        <charset val="204"/>
      </rPr>
      <t>1930</t>
    </r>
    <r>
      <rPr>
        <sz val="9"/>
        <rFont val="Arial"/>
        <family val="2"/>
        <charset val="204"/>
      </rPr>
      <t>-2530      (3)</t>
    </r>
  </si>
  <si>
    <r>
      <rPr>
        <b/>
        <sz val="9"/>
        <rFont val="Arial"/>
        <family val="2"/>
        <charset val="204"/>
      </rPr>
      <t>2030</t>
    </r>
    <r>
      <rPr>
        <sz val="9"/>
        <rFont val="Arial"/>
        <family val="2"/>
        <charset val="204"/>
      </rPr>
      <t>-2530      (4)</t>
    </r>
  </si>
  <si>
    <r>
      <rPr>
        <b/>
        <sz val="9"/>
        <rFont val="Arial"/>
        <family val="2"/>
        <charset val="204"/>
      </rPr>
      <t>2230</t>
    </r>
    <r>
      <rPr>
        <sz val="9"/>
        <rFont val="Arial"/>
        <family val="2"/>
        <charset val="204"/>
      </rPr>
      <t>-2530      (4)</t>
    </r>
  </si>
  <si>
    <r>
      <rPr>
        <b/>
        <sz val="9"/>
        <rFont val="Arial"/>
        <family val="2"/>
        <charset val="204"/>
      </rPr>
      <t>2430</t>
    </r>
    <r>
      <rPr>
        <sz val="9"/>
        <rFont val="Arial"/>
        <family val="2"/>
        <charset val="204"/>
      </rPr>
      <t xml:space="preserve">-2530      (4) </t>
    </r>
  </si>
  <si>
    <r>
      <rPr>
        <b/>
        <sz val="9"/>
        <rFont val="Arial"/>
        <family val="2"/>
        <charset val="204"/>
      </rPr>
      <t>2630</t>
    </r>
    <r>
      <rPr>
        <sz val="9"/>
        <rFont val="Arial"/>
        <family val="2"/>
        <charset val="204"/>
      </rPr>
      <t>-2530      (4)</t>
    </r>
  </si>
  <si>
    <r>
      <rPr>
        <b/>
        <sz val="9"/>
        <rFont val="Arial"/>
        <family val="2"/>
        <charset val="204"/>
      </rPr>
      <t>2830</t>
    </r>
    <r>
      <rPr>
        <sz val="9"/>
        <rFont val="Arial"/>
        <family val="2"/>
        <charset val="204"/>
      </rPr>
      <t>-2530      (4)</t>
    </r>
  </si>
  <si>
    <r>
      <rPr>
        <b/>
        <sz val="9"/>
        <rFont val="Arial"/>
        <family val="2"/>
        <charset val="204"/>
      </rPr>
      <t>3030</t>
    </r>
    <r>
      <rPr>
        <sz val="9"/>
        <rFont val="Arial"/>
        <family val="2"/>
        <charset val="204"/>
      </rPr>
      <t>-2530      (4)</t>
    </r>
  </si>
  <si>
    <r>
      <rPr>
        <b/>
        <sz val="9"/>
        <rFont val="Arial"/>
        <family val="2"/>
        <charset val="204"/>
      </rPr>
      <t>3330</t>
    </r>
    <r>
      <rPr>
        <sz val="9"/>
        <rFont val="Arial"/>
        <family val="2"/>
        <charset val="204"/>
      </rPr>
      <t>-2530      (5)</t>
    </r>
  </si>
  <si>
    <t>***Примечание. При расчете стоимости панелей следует учитывать следующие параметры:</t>
  </si>
  <si>
    <t>1)</t>
  </si>
  <si>
    <t>Размер ячейки сетки</t>
  </si>
  <si>
    <t>3)</t>
  </si>
  <si>
    <t>Высота огражденния</t>
  </si>
  <si>
    <t xml:space="preserve">2) </t>
  </si>
  <si>
    <t>Диаметр прутка сетки</t>
  </si>
  <si>
    <t xml:space="preserve">4) </t>
  </si>
  <si>
    <t>Ширина одной панели</t>
  </si>
  <si>
    <t>Прайс-лист на 3D панели шириной 3м</t>
  </si>
  <si>
    <r>
      <rPr>
        <b/>
        <sz val="9"/>
        <color theme="1"/>
        <rFont val="Arial"/>
        <family val="2"/>
        <charset val="204"/>
      </rPr>
      <t>1030</t>
    </r>
    <r>
      <rPr>
        <sz val="9"/>
        <color theme="1"/>
        <rFont val="Arial"/>
        <family val="2"/>
        <charset val="204"/>
      </rPr>
      <t>-3010      (2)</t>
    </r>
  </si>
  <si>
    <r>
      <rPr>
        <b/>
        <sz val="9"/>
        <rFont val="Arial"/>
        <family val="2"/>
        <charset val="204"/>
      </rPr>
      <t>1230</t>
    </r>
    <r>
      <rPr>
        <sz val="9"/>
        <rFont val="Arial"/>
        <family val="2"/>
        <charset val="204"/>
      </rPr>
      <t>-3010     (2)</t>
    </r>
  </si>
  <si>
    <r>
      <rPr>
        <b/>
        <sz val="9"/>
        <rFont val="Arial"/>
        <family val="2"/>
        <charset val="204"/>
      </rPr>
      <t>1430</t>
    </r>
    <r>
      <rPr>
        <sz val="9"/>
        <rFont val="Arial"/>
        <family val="2"/>
        <charset val="204"/>
      </rPr>
      <t xml:space="preserve">-3010      (2) </t>
    </r>
  </si>
  <si>
    <r>
      <rPr>
        <b/>
        <sz val="9"/>
        <rFont val="Arial"/>
        <family val="2"/>
        <charset val="204"/>
      </rPr>
      <t>1530</t>
    </r>
    <r>
      <rPr>
        <sz val="9"/>
        <rFont val="Arial"/>
        <family val="2"/>
        <charset val="204"/>
      </rPr>
      <t>-3010      (3)</t>
    </r>
  </si>
  <si>
    <r>
      <rPr>
        <b/>
        <sz val="9"/>
        <rFont val="Arial"/>
        <family val="2"/>
        <charset val="204"/>
      </rPr>
      <t>1730</t>
    </r>
    <r>
      <rPr>
        <sz val="9"/>
        <rFont val="Arial"/>
        <family val="2"/>
        <charset val="204"/>
      </rPr>
      <t>-3010      (3)</t>
    </r>
  </si>
  <si>
    <r>
      <rPr>
        <b/>
        <sz val="9"/>
        <rFont val="Arial"/>
        <family val="2"/>
        <charset val="204"/>
      </rPr>
      <t>1930</t>
    </r>
    <r>
      <rPr>
        <sz val="9"/>
        <rFont val="Arial"/>
        <family val="2"/>
        <charset val="204"/>
      </rPr>
      <t>-3010     (3)</t>
    </r>
  </si>
  <si>
    <r>
      <rPr>
        <b/>
        <sz val="9"/>
        <rFont val="Arial"/>
        <family val="2"/>
        <charset val="204"/>
      </rPr>
      <t>2030</t>
    </r>
    <r>
      <rPr>
        <sz val="9"/>
        <rFont val="Arial"/>
        <family val="2"/>
        <charset val="204"/>
      </rPr>
      <t>-3010      (4)</t>
    </r>
  </si>
  <si>
    <r>
      <rPr>
        <b/>
        <sz val="9"/>
        <rFont val="Arial"/>
        <family val="2"/>
        <charset val="204"/>
      </rPr>
      <t>2230</t>
    </r>
    <r>
      <rPr>
        <sz val="9"/>
        <rFont val="Arial"/>
        <family val="2"/>
        <charset val="204"/>
      </rPr>
      <t>-3010      (4)</t>
    </r>
  </si>
  <si>
    <r>
      <rPr>
        <b/>
        <sz val="9"/>
        <rFont val="Arial"/>
        <family val="2"/>
        <charset val="204"/>
      </rPr>
      <t>2430</t>
    </r>
    <r>
      <rPr>
        <sz val="9"/>
        <rFont val="Arial"/>
        <family val="2"/>
        <charset val="204"/>
      </rPr>
      <t xml:space="preserve">-3010      (4) </t>
    </r>
  </si>
  <si>
    <r>
      <rPr>
        <b/>
        <sz val="9"/>
        <rFont val="Arial"/>
        <family val="2"/>
        <charset val="204"/>
      </rPr>
      <t>2630</t>
    </r>
    <r>
      <rPr>
        <sz val="9"/>
        <rFont val="Arial"/>
        <family val="2"/>
        <charset val="204"/>
      </rPr>
      <t>-3010      (4)</t>
    </r>
  </si>
  <si>
    <r>
      <rPr>
        <b/>
        <sz val="9"/>
        <rFont val="Arial"/>
        <family val="2"/>
        <charset val="204"/>
      </rPr>
      <t>2830</t>
    </r>
    <r>
      <rPr>
        <sz val="9"/>
        <rFont val="Arial"/>
        <family val="2"/>
        <charset val="204"/>
      </rPr>
      <t>-3010      (4)</t>
    </r>
  </si>
  <si>
    <r>
      <rPr>
        <b/>
        <sz val="9"/>
        <rFont val="Arial"/>
        <family val="2"/>
        <charset val="204"/>
      </rPr>
      <t>3030</t>
    </r>
    <r>
      <rPr>
        <sz val="9"/>
        <rFont val="Arial"/>
        <family val="2"/>
        <charset val="204"/>
      </rPr>
      <t>-3010      (4)</t>
    </r>
  </si>
  <si>
    <r>
      <rPr>
        <b/>
        <sz val="9"/>
        <rFont val="Arial"/>
        <family val="2"/>
        <charset val="204"/>
      </rPr>
      <t>3330</t>
    </r>
    <r>
      <rPr>
        <sz val="9"/>
        <rFont val="Arial"/>
        <family val="2"/>
        <charset val="204"/>
      </rPr>
      <t>-3010      (5)</t>
    </r>
  </si>
  <si>
    <r>
      <rPr>
        <b/>
        <sz val="9"/>
        <color theme="1"/>
        <rFont val="Arial"/>
        <family val="2"/>
        <charset val="204"/>
      </rPr>
      <t>1030</t>
    </r>
    <r>
      <rPr>
        <sz val="9"/>
        <color theme="1"/>
        <rFont val="Arial"/>
        <family val="2"/>
        <charset val="204"/>
      </rPr>
      <t>-3030      (2)</t>
    </r>
  </si>
  <si>
    <r>
      <rPr>
        <b/>
        <sz val="9"/>
        <rFont val="Arial"/>
        <family val="2"/>
        <charset val="204"/>
      </rPr>
      <t>1230</t>
    </r>
    <r>
      <rPr>
        <sz val="9"/>
        <rFont val="Arial"/>
        <family val="2"/>
        <charset val="204"/>
      </rPr>
      <t>-3030      (2)</t>
    </r>
  </si>
  <si>
    <r>
      <rPr>
        <b/>
        <sz val="9"/>
        <rFont val="Arial"/>
        <family val="2"/>
        <charset val="204"/>
      </rPr>
      <t>1430</t>
    </r>
    <r>
      <rPr>
        <sz val="9"/>
        <rFont val="Arial"/>
        <family val="2"/>
        <charset val="204"/>
      </rPr>
      <t xml:space="preserve">-3030      (2) </t>
    </r>
  </si>
  <si>
    <r>
      <rPr>
        <b/>
        <sz val="9"/>
        <rFont val="Arial"/>
        <family val="2"/>
        <charset val="204"/>
      </rPr>
      <t>1530</t>
    </r>
    <r>
      <rPr>
        <sz val="9"/>
        <rFont val="Arial"/>
        <family val="2"/>
        <charset val="204"/>
      </rPr>
      <t>-3030      (3)</t>
    </r>
  </si>
  <si>
    <r>
      <rPr>
        <b/>
        <sz val="9"/>
        <rFont val="Arial"/>
        <family val="2"/>
        <charset val="204"/>
      </rPr>
      <t>1730</t>
    </r>
    <r>
      <rPr>
        <sz val="9"/>
        <rFont val="Arial"/>
        <family val="2"/>
        <charset val="204"/>
      </rPr>
      <t>-3030      (3)</t>
    </r>
  </si>
  <si>
    <r>
      <rPr>
        <b/>
        <sz val="9"/>
        <rFont val="Arial"/>
        <family val="2"/>
        <charset val="204"/>
      </rPr>
      <t>1930</t>
    </r>
    <r>
      <rPr>
        <sz val="9"/>
        <rFont val="Arial"/>
        <family val="2"/>
        <charset val="204"/>
      </rPr>
      <t>-3030      (3)</t>
    </r>
  </si>
  <si>
    <r>
      <rPr>
        <b/>
        <sz val="9"/>
        <rFont val="Arial"/>
        <family val="2"/>
        <charset val="204"/>
      </rPr>
      <t>2030</t>
    </r>
    <r>
      <rPr>
        <sz val="9"/>
        <rFont val="Arial"/>
        <family val="2"/>
        <charset val="204"/>
      </rPr>
      <t>-3030      (4)</t>
    </r>
  </si>
  <si>
    <r>
      <rPr>
        <b/>
        <sz val="9"/>
        <rFont val="Arial"/>
        <family val="2"/>
        <charset val="204"/>
      </rPr>
      <t>2230</t>
    </r>
    <r>
      <rPr>
        <sz val="9"/>
        <rFont val="Arial"/>
        <family val="2"/>
        <charset val="204"/>
      </rPr>
      <t>-3030      (4)</t>
    </r>
  </si>
  <si>
    <r>
      <rPr>
        <b/>
        <sz val="9"/>
        <rFont val="Arial"/>
        <family val="2"/>
        <charset val="204"/>
      </rPr>
      <t>2430</t>
    </r>
    <r>
      <rPr>
        <sz val="9"/>
        <rFont val="Arial"/>
        <family val="2"/>
        <charset val="204"/>
      </rPr>
      <t xml:space="preserve">-3030      (4) </t>
    </r>
  </si>
  <si>
    <r>
      <rPr>
        <b/>
        <sz val="9"/>
        <rFont val="Arial"/>
        <family val="2"/>
        <charset val="204"/>
      </rPr>
      <t>2630</t>
    </r>
    <r>
      <rPr>
        <sz val="9"/>
        <rFont val="Arial"/>
        <family val="2"/>
        <charset val="204"/>
      </rPr>
      <t>-3030      (4)</t>
    </r>
  </si>
  <si>
    <r>
      <rPr>
        <b/>
        <sz val="9"/>
        <rFont val="Arial"/>
        <family val="2"/>
        <charset val="204"/>
      </rPr>
      <t>2830</t>
    </r>
    <r>
      <rPr>
        <sz val="9"/>
        <rFont val="Arial"/>
        <family val="2"/>
        <charset val="204"/>
      </rPr>
      <t>-3030      (4)</t>
    </r>
  </si>
  <si>
    <r>
      <rPr>
        <b/>
        <sz val="9"/>
        <rFont val="Arial"/>
        <family val="2"/>
        <charset val="204"/>
      </rPr>
      <t>3030</t>
    </r>
    <r>
      <rPr>
        <sz val="9"/>
        <rFont val="Arial"/>
        <family val="2"/>
        <charset val="204"/>
      </rPr>
      <t>-3030      (4)</t>
    </r>
  </si>
  <si>
    <r>
      <rPr>
        <b/>
        <sz val="9"/>
        <rFont val="Arial"/>
        <family val="2"/>
        <charset val="204"/>
      </rPr>
      <t>3330</t>
    </r>
    <r>
      <rPr>
        <sz val="9"/>
        <rFont val="Arial"/>
        <family val="2"/>
        <charset val="204"/>
      </rPr>
      <t>-3030      (5)</t>
    </r>
  </si>
  <si>
    <r>
      <rPr>
        <b/>
        <sz val="9"/>
        <color theme="1"/>
        <rFont val="Arial"/>
        <family val="2"/>
        <charset val="204"/>
      </rPr>
      <t>1030</t>
    </r>
    <r>
      <rPr>
        <sz val="9"/>
        <color theme="1"/>
        <rFont val="Arial"/>
        <family val="2"/>
        <charset val="204"/>
      </rPr>
      <t>-3005      (2)</t>
    </r>
  </si>
  <si>
    <r>
      <rPr>
        <b/>
        <sz val="9"/>
        <rFont val="Arial"/>
        <family val="2"/>
        <charset val="204"/>
      </rPr>
      <t>1230</t>
    </r>
    <r>
      <rPr>
        <sz val="9"/>
        <rFont val="Arial"/>
        <family val="2"/>
        <charset val="204"/>
      </rPr>
      <t>-3005      (2)</t>
    </r>
  </si>
  <si>
    <r>
      <rPr>
        <b/>
        <sz val="9"/>
        <rFont val="Arial"/>
        <family val="2"/>
        <charset val="204"/>
      </rPr>
      <t>1430</t>
    </r>
    <r>
      <rPr>
        <sz val="9"/>
        <rFont val="Arial"/>
        <family val="2"/>
        <charset val="204"/>
      </rPr>
      <t xml:space="preserve">-3005      (2) </t>
    </r>
  </si>
  <si>
    <r>
      <rPr>
        <b/>
        <sz val="9"/>
        <rFont val="Arial"/>
        <family val="2"/>
        <charset val="204"/>
      </rPr>
      <t>1530</t>
    </r>
    <r>
      <rPr>
        <sz val="9"/>
        <rFont val="Arial"/>
        <family val="2"/>
        <charset val="204"/>
      </rPr>
      <t>-3005      (3)</t>
    </r>
  </si>
  <si>
    <r>
      <rPr>
        <b/>
        <sz val="9"/>
        <rFont val="Arial"/>
        <family val="2"/>
        <charset val="204"/>
      </rPr>
      <t>1730</t>
    </r>
    <r>
      <rPr>
        <sz val="9"/>
        <rFont val="Arial"/>
        <family val="2"/>
        <charset val="204"/>
      </rPr>
      <t>-3005      (3)</t>
    </r>
  </si>
  <si>
    <r>
      <rPr>
        <b/>
        <sz val="9"/>
        <rFont val="Arial"/>
        <family val="2"/>
        <charset val="204"/>
      </rPr>
      <t>1930</t>
    </r>
    <r>
      <rPr>
        <sz val="9"/>
        <rFont val="Arial"/>
        <family val="2"/>
        <charset val="204"/>
      </rPr>
      <t>-3005      (3)</t>
    </r>
  </si>
  <si>
    <r>
      <rPr>
        <b/>
        <sz val="9"/>
        <rFont val="Arial"/>
        <family val="2"/>
        <charset val="204"/>
      </rPr>
      <t>2030</t>
    </r>
    <r>
      <rPr>
        <sz val="9"/>
        <rFont val="Arial"/>
        <family val="2"/>
        <charset val="204"/>
      </rPr>
      <t>-3005      (4)</t>
    </r>
  </si>
  <si>
    <r>
      <rPr>
        <b/>
        <sz val="9"/>
        <rFont val="Arial"/>
        <family val="2"/>
        <charset val="204"/>
      </rPr>
      <t>2230</t>
    </r>
    <r>
      <rPr>
        <sz val="9"/>
        <rFont val="Arial"/>
        <family val="2"/>
        <charset val="204"/>
      </rPr>
      <t>-3005      (4)</t>
    </r>
  </si>
  <si>
    <r>
      <rPr>
        <b/>
        <sz val="9"/>
        <rFont val="Arial"/>
        <family val="2"/>
        <charset val="204"/>
      </rPr>
      <t>2430</t>
    </r>
    <r>
      <rPr>
        <sz val="9"/>
        <rFont val="Arial"/>
        <family val="2"/>
        <charset val="204"/>
      </rPr>
      <t xml:space="preserve">-3005      (4) </t>
    </r>
  </si>
  <si>
    <r>
      <rPr>
        <b/>
        <sz val="9"/>
        <rFont val="Arial"/>
        <family val="2"/>
        <charset val="204"/>
      </rPr>
      <t>2630</t>
    </r>
    <r>
      <rPr>
        <sz val="9"/>
        <rFont val="Arial"/>
        <family val="2"/>
        <charset val="204"/>
      </rPr>
      <t>-3005      (4)</t>
    </r>
  </si>
  <si>
    <r>
      <rPr>
        <b/>
        <sz val="9"/>
        <rFont val="Arial"/>
        <family val="2"/>
        <charset val="204"/>
      </rPr>
      <t>2830</t>
    </r>
    <r>
      <rPr>
        <sz val="9"/>
        <rFont val="Arial"/>
        <family val="2"/>
        <charset val="204"/>
      </rPr>
      <t>-3005      (4)</t>
    </r>
  </si>
  <si>
    <r>
      <rPr>
        <b/>
        <sz val="9"/>
        <rFont val="Arial"/>
        <family val="2"/>
        <charset val="204"/>
      </rPr>
      <t>3030</t>
    </r>
    <r>
      <rPr>
        <sz val="9"/>
        <rFont val="Arial"/>
        <family val="2"/>
        <charset val="204"/>
      </rPr>
      <t>-3005      (4)</t>
    </r>
  </si>
  <si>
    <r>
      <rPr>
        <b/>
        <sz val="9"/>
        <rFont val="Arial"/>
        <family val="2"/>
        <charset val="204"/>
      </rPr>
      <t>3330</t>
    </r>
    <r>
      <rPr>
        <sz val="9"/>
        <rFont val="Arial"/>
        <family val="2"/>
        <charset val="204"/>
      </rPr>
      <t>-3005      (5)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</si>
</sst>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8"/>
      <name val="Arial"/>
    </font>
    <font>
      <b/>
      <sz val="18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8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theme="2" tint="-0.499984740745262"/>
      </left>
      <right/>
      <top style="medium">
        <color theme="2" tint="-0.499984740745262"/>
      </top>
      <bottom style="hair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medium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medium">
        <color theme="2" tint="-0.499984740745262"/>
      </top>
      <bottom style="hair">
        <color theme="2" tint="-0.499984740745262"/>
      </bottom>
      <diagonal/>
    </border>
    <border>
      <left style="medium">
        <color theme="2" tint="-0.499984740745262"/>
      </left>
      <right style="hair">
        <color theme="2" tint="-0.499984740745262"/>
      </right>
      <top style="medium">
        <color theme="2" tint="-0.499984740745262"/>
      </top>
      <bottom style="hair">
        <color theme="2" tint="-0.499984740745262"/>
      </bottom>
      <diagonal/>
    </border>
    <border>
      <left style="medium">
        <color theme="2" tint="-0.499984740745262"/>
      </left>
      <right/>
      <top style="hair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hair">
        <color theme="2" tint="-0.499984740745262"/>
      </top>
      <bottom style="medium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medium">
        <color theme="2" tint="-0.499984740745262"/>
      </bottom>
      <diagonal/>
    </border>
    <border>
      <left style="hair">
        <color theme="2" tint="-0.499984740745262"/>
      </left>
      <right style="medium">
        <color theme="2" tint="-0.499984740745262"/>
      </right>
      <top style="hair">
        <color theme="2" tint="-0.499984740745262"/>
      </top>
      <bottom style="medium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hair">
        <color theme="2" tint="-0.499984740745262"/>
      </right>
      <top style="hair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/>
      <bottom style="hair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theme="2" tint="-0.499984740745262"/>
      </bottom>
      <diagonal/>
    </border>
    <border>
      <left/>
      <right style="hair">
        <color theme="2" tint="-0.499984740745262"/>
      </right>
      <top/>
      <bottom style="hair">
        <color theme="2" tint="-0.499984740745262"/>
      </bottom>
      <diagonal/>
    </border>
    <border>
      <left style="hair">
        <color theme="2" tint="-0.499984740745262"/>
      </left>
      <right style="medium">
        <color theme="2" tint="-0.499984740745262"/>
      </right>
      <top/>
      <bottom style="hair">
        <color theme="2" tint="-0.499984740745262"/>
      </bottom>
      <diagonal/>
    </border>
    <border>
      <left style="hair">
        <color theme="2" tint="-0.499984740745262"/>
      </left>
      <right/>
      <top/>
      <bottom style="hair">
        <color theme="2" tint="-0.499984740745262"/>
      </bottom>
      <diagonal/>
    </border>
    <border>
      <left style="medium">
        <color theme="2" tint="-0.499984740745262"/>
      </left>
      <right style="hair">
        <color theme="2" tint="-0.499984740745262"/>
      </right>
      <top/>
      <bottom style="hair">
        <color theme="2" tint="-0.499984740745262"/>
      </bottom>
      <diagonal/>
    </border>
    <border>
      <left style="medium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medium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 style="medium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6" fillId="0" borderId="13" xfId="0" applyFont="1" applyBorder="1"/>
    <xf numFmtId="0" fontId="7" fillId="0" borderId="14" xfId="0" applyFont="1" applyBorder="1"/>
    <xf numFmtId="0" fontId="0" fillId="0" borderId="15" xfId="0" applyBorder="1"/>
    <xf numFmtId="1" fontId="5" fillId="0" borderId="16" xfId="0" applyNumberFormat="1" applyFont="1" applyBorder="1"/>
    <xf numFmtId="1" fontId="5" fillId="0" borderId="17" xfId="0" applyNumberFormat="1" applyFont="1" applyBorder="1"/>
    <xf numFmtId="0" fontId="0" fillId="0" borderId="18" xfId="0" applyBorder="1"/>
    <xf numFmtId="0" fontId="6" fillId="0" borderId="19" xfId="0" applyFont="1" applyBorder="1"/>
    <xf numFmtId="0" fontId="6" fillId="0" borderId="20" xfId="0" applyFont="1" applyBorder="1"/>
    <xf numFmtId="0" fontId="0" fillId="0" borderId="21" xfId="0" applyBorder="1"/>
    <xf numFmtId="1" fontId="5" fillId="0" borderId="22" xfId="0" applyNumberFormat="1" applyFont="1" applyBorder="1"/>
    <xf numFmtId="1" fontId="5" fillId="0" borderId="23" xfId="0" applyNumberFormat="1" applyFont="1" applyBorder="1"/>
    <xf numFmtId="0" fontId="0" fillId="0" borderId="24" xfId="0" applyBorder="1"/>
    <xf numFmtId="0" fontId="6" fillId="0" borderId="7" xfId="0" applyFont="1" applyBorder="1"/>
    <xf numFmtId="0" fontId="6" fillId="0" borderId="8" xfId="0" applyFont="1" applyBorder="1"/>
    <xf numFmtId="0" fontId="0" fillId="0" borderId="9" xfId="0" applyBorder="1"/>
    <xf numFmtId="1" fontId="5" fillId="0" borderId="10" xfId="0" applyNumberFormat="1" applyFont="1" applyBorder="1"/>
    <xf numFmtId="1" fontId="5" fillId="0" borderId="11" xfId="0" applyNumberFormat="1" applyFont="1" applyBorder="1"/>
    <xf numFmtId="0" fontId="0" fillId="0" borderId="12" xfId="0" applyBorder="1"/>
    <xf numFmtId="0" fontId="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0</xdr:rowOff>
    </xdr:from>
    <xdr:to>
      <xdr:col>13</xdr:col>
      <xdr:colOff>85726</xdr:colOff>
      <xdr:row>4</xdr:row>
      <xdr:rowOff>295274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88A54ED-31B9-47E7-B2A2-FF18A3F881D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0"/>
          <a:ext cx="5743576" cy="866774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381000</xdr:colOff>
      <xdr:row>60</xdr:row>
      <xdr:rowOff>0</xdr:rowOff>
    </xdr:from>
    <xdr:ext cx="5723732" cy="850899"/>
    <xdr:pic>
      <xdr:nvPicPr>
        <xdr:cNvPr id="3" name="Рисунок 2">
          <a:extLst>
            <a:ext uri="{FF2B5EF4-FFF2-40B4-BE49-F238E27FC236}">
              <a16:creationId xmlns:a16="http://schemas.microsoft.com/office/drawing/2014/main" id="{F0D7F021-9DC0-4C88-9C7A-24AA5AE285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0429875"/>
          <a:ext cx="5723732" cy="8508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/1%20&#1084;&#1072;&#1103;%202023/&#1047;&#1072;&#1073;&#1086;&#1088;&#1085;&#1072;&#1103;%20&#1089;&#1077;&#1082;&#1094;&#1080;&#1103;%202505%20&#1096;&#1072;&#1075;%2050-200%20%201%20&#1084;&#1072;&#1103;%202023%20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/1%20&#1084;&#1072;&#1103;%202023/&#1047;&#1072;&#1073;&#1086;&#1088;&#1085;&#1072;&#1103;%20&#1089;&#1077;&#1082;&#1094;&#1080;&#1103;%202535%20&#1096;&#1072;&#1075;%2055-200%20%201%20&#1084;&#1072;&#1103;%202023%20&#1075;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/1%20&#1084;&#1072;&#1103;%202023/&#1047;&#1072;&#1073;&#1086;&#1088;&#1085;&#1072;&#1103;%20&#1089;&#1077;&#1082;&#1094;&#1080;&#1103;%202525%20&#1096;&#1072;&#1075;%2060-200%201%20&#1084;&#1072;&#1103;%2023%20&#1075;.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YandexDisk/&#1042;&#1042;&#1057;/&#1057;&#1077;&#1073;&#1077;&#1089;&#1090;&#1086;&#1080;&#1084;&#1086;&#1089;&#1090;&#1100;%20&#1087;&#1072;&#1085;&#1077;&#1083;&#1077;&#1081;/1%20&#1084;&#1072;&#1103;%202023/&#1047;&#1072;&#1073;&#1086;&#1088;&#1085;&#1072;&#1103;%20&#1089;&#1077;&#1082;&#1094;&#1080;&#1103;%203010%20&#1096;&#1072;&#1075;%2050-200%201%20&#1084;&#1072;&#1103;%2023%20&#1075;.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YandexDisk/&#1042;&#1042;&#1057;/&#1057;&#1077;&#1073;&#1077;&#1089;&#1090;&#1086;&#1080;&#1084;&#1086;&#1089;&#1090;&#1100;%20&#1087;&#1072;&#1085;&#1077;&#1083;&#1077;&#1081;/1%20&#1084;&#1072;&#1103;%202023/&#1047;&#1072;&#1073;&#1086;&#1088;&#1085;&#1072;&#1103;%20&#1089;&#1077;&#1082;&#1094;&#1080;&#1103;%203030%20&#1096;&#1072;&#1075;%2055-200%201%20&#1084;&#1072;&#1103;%2023%20&#107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YandexDisk/&#1042;&#1042;&#1057;/&#1057;&#1077;&#1073;&#1077;&#1089;&#1090;&#1086;&#1080;&#1084;&#1086;&#1089;&#1090;&#1100;%20&#1087;&#1072;&#1085;&#1077;&#1083;&#1077;&#1081;/1%20&#1084;&#1072;&#1103;%202023/&#1047;&#1072;&#1073;&#1086;&#1088;&#1085;&#1072;&#1103;%20&#1089;&#1077;&#1082;&#1094;&#1080;&#1103;%203005%20&#1096;&#1072;&#1075;%2060-200%20%201%20&#1084;&#1072;&#1103;%2023%20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30-2505 2d"/>
      <sheetName val="казань"/>
      <sheetName val="2530-2505"/>
      <sheetName val="1330-2505"/>
      <sheetName val="3330-2505"/>
      <sheetName val="3030-2505"/>
      <sheetName val="2830-2505"/>
      <sheetName val="2630-2505"/>
      <sheetName val="2430-2505"/>
      <sheetName val="2230-2505"/>
      <sheetName val="2030-2505"/>
      <sheetName val="1930-2505"/>
      <sheetName val="1730-2505"/>
      <sheetName val="1530-2505"/>
      <sheetName val="1430-2505"/>
      <sheetName val="1230-2505"/>
      <sheetName val="1030-2505"/>
      <sheetName val="830-2505"/>
      <sheetName val="630-2505"/>
      <sheetName val="Прайс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C4">
            <v>937.00789048670401</v>
          </cell>
          <cell r="D4">
            <v>1301.0967192720959</v>
          </cell>
          <cell r="E4">
            <v>1419.1470631834559</v>
          </cell>
          <cell r="F4">
            <v>1949.1122816496002</v>
          </cell>
          <cell r="G4">
            <v>2103.3765384711842</v>
          </cell>
          <cell r="H4">
            <v>2949.6740272401603</v>
          </cell>
        </row>
        <row r="5">
          <cell r="C5">
            <v>1094.5337855388839</v>
          </cell>
          <cell r="D5">
            <v>1516.513774014576</v>
          </cell>
          <cell r="E5">
            <v>1653.706032999336</v>
          </cell>
          <cell r="F5">
            <v>2267.89567778844</v>
          </cell>
          <cell r="G5">
            <v>2447.0444242054441</v>
          </cell>
          <cell r="H5">
            <v>3427.3353184882199</v>
          </cell>
        </row>
        <row r="6">
          <cell r="C6">
            <v>1252.0596805910643</v>
          </cell>
          <cell r="D6">
            <v>1731.9308287570561</v>
          </cell>
          <cell r="E6">
            <v>1888.2650028152161</v>
          </cell>
          <cell r="F6">
            <v>2586.6790739272801</v>
          </cell>
          <cell r="G6">
            <v>2790.7123099397049</v>
          </cell>
          <cell r="H6">
            <v>3904.9966097362808</v>
          </cell>
        </row>
        <row r="7">
          <cell r="C7">
            <v>1383.978074511456</v>
          </cell>
          <cell r="D7">
            <v>1920.7082593837438</v>
          </cell>
          <cell r="E7">
            <v>2094.741551139984</v>
          </cell>
          <cell r="F7">
            <v>2876.3035927516794</v>
          </cell>
          <cell r="G7">
            <v>3103.7450866400159</v>
          </cell>
          <cell r="H7">
            <v>4351.8957510178798</v>
          </cell>
        </row>
        <row r="8">
          <cell r="C8">
            <v>1541.503969563636</v>
          </cell>
          <cell r="D8">
            <v>2136.1253141262241</v>
          </cell>
          <cell r="E8">
            <v>2329.3005209558637</v>
          </cell>
          <cell r="F8">
            <v>3195.0869888905195</v>
          </cell>
          <cell r="G8">
            <v>3447.4129723742753</v>
          </cell>
          <cell r="H8">
            <v>4829.5570422659403</v>
          </cell>
        </row>
        <row r="9">
          <cell r="C9">
            <v>1699.0298646158162</v>
          </cell>
          <cell r="D9">
            <v>2351.5423688687038</v>
          </cell>
          <cell r="E9">
            <v>2563.8594907717443</v>
          </cell>
          <cell r="F9">
            <v>3513.8703850293596</v>
          </cell>
          <cell r="G9">
            <v>3791.0808581085353</v>
          </cell>
          <cell r="H9">
            <v>5307.2183335140007</v>
          </cell>
        </row>
        <row r="10">
          <cell r="C10">
            <v>1830.948258536208</v>
          </cell>
          <cell r="D10">
            <v>2540.3197994953921</v>
          </cell>
          <cell r="E10">
            <v>2770.3360390965117</v>
          </cell>
          <cell r="F10">
            <v>3803.4949038537598</v>
          </cell>
          <cell r="G10">
            <v>4104.1136348088485</v>
          </cell>
          <cell r="H10">
            <v>5754.1174747956011</v>
          </cell>
        </row>
        <row r="11">
          <cell r="C11">
            <v>1988.4741535883882</v>
          </cell>
          <cell r="D11">
            <v>2755.7368542378726</v>
          </cell>
          <cell r="E11">
            <v>3004.8950089123919</v>
          </cell>
          <cell r="F11">
            <v>4122.2782999926003</v>
          </cell>
          <cell r="G11">
            <v>4447.7815205431079</v>
          </cell>
          <cell r="H11">
            <v>6231.7787660436597</v>
          </cell>
        </row>
        <row r="12">
          <cell r="C12">
            <v>2146.0000486405679</v>
          </cell>
          <cell r="D12">
            <v>2971.1539089803518</v>
          </cell>
          <cell r="E12">
            <v>3239.453978728272</v>
          </cell>
          <cell r="F12">
            <v>4441.0616961314399</v>
          </cell>
          <cell r="G12">
            <v>4791.4494062773683</v>
          </cell>
          <cell r="H12">
            <v>6709.4400572917211</v>
          </cell>
        </row>
        <row r="13">
          <cell r="C13">
            <v>2303.5259436927481</v>
          </cell>
          <cell r="D13">
            <v>3186.5709637228324</v>
          </cell>
          <cell r="E13">
            <v>3474.0129485441521</v>
          </cell>
          <cell r="F13">
            <v>4759.8450922702796</v>
          </cell>
          <cell r="G13">
            <v>5135.1172920116278</v>
          </cell>
          <cell r="H13">
            <v>7187.1013485397798</v>
          </cell>
        </row>
        <row r="14">
          <cell r="C14">
            <v>2461.0518387449274</v>
          </cell>
          <cell r="D14">
            <v>3401.9880184653116</v>
          </cell>
          <cell r="E14">
            <v>3708.5719183600322</v>
          </cell>
          <cell r="F14">
            <v>5078.6284884091201</v>
          </cell>
          <cell r="G14">
            <v>5478.7851777458882</v>
          </cell>
          <cell r="H14">
            <v>7664.7626397878394</v>
          </cell>
        </row>
        <row r="15">
          <cell r="C15">
            <v>2618.5777337971076</v>
          </cell>
          <cell r="D15">
            <v>3617.4050732077912</v>
          </cell>
          <cell r="E15">
            <v>3943.1308881759119</v>
          </cell>
          <cell r="F15">
            <v>5397.4118845479588</v>
          </cell>
          <cell r="G15">
            <v>5822.4530634801486</v>
          </cell>
          <cell r="H15">
            <v>8142.4239310358998</v>
          </cell>
        </row>
        <row r="16">
          <cell r="C16">
            <v>2908.02202276968</v>
          </cell>
          <cell r="D16">
            <v>4021.5995585769592</v>
          </cell>
          <cell r="E16">
            <v>4384.1664063165608</v>
          </cell>
          <cell r="F16">
            <v>6005.8197995111987</v>
          </cell>
          <cell r="G16">
            <v>6479.1537259147199</v>
          </cell>
          <cell r="H16">
            <v>9066.9843635655598</v>
          </cell>
        </row>
      </sheetData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330-2540"/>
      <sheetName val="3030-2540"/>
      <sheetName val="2830-2540"/>
      <sheetName val="2630-2540"/>
      <sheetName val="2430-2540"/>
      <sheetName val="2230-2540"/>
      <sheetName val="2030-2540"/>
      <sheetName val="1930-2540"/>
      <sheetName val="1730-2540"/>
      <sheetName val="1530-2540"/>
      <sheetName val="1430-2540"/>
      <sheetName val="1230-2540"/>
      <sheetName val="1030-2540"/>
      <sheetName val="830-2540"/>
      <sheetName val="630-2540"/>
      <sheetName val="Прайс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C4">
            <v>902.59691709113997</v>
          </cell>
          <cell r="D4">
            <v>1246.7754433130403</v>
          </cell>
          <cell r="E4">
            <v>1358.6419396011604</v>
          </cell>
          <cell r="F4">
            <v>1860.7133955576237</v>
          </cell>
          <cell r="G4">
            <v>2006.8759987249318</v>
          </cell>
          <cell r="H4">
            <v>2808.4643583298198</v>
          </cell>
        </row>
        <row r="5">
          <cell r="C5">
            <v>1053.60591020166</v>
          </cell>
          <cell r="D5">
            <v>1451.9934867477598</v>
          </cell>
          <cell r="E5">
            <v>1581.8422384234798</v>
          </cell>
          <cell r="F5">
            <v>2163.0356180853837</v>
          </cell>
          <cell r="G5">
            <v>2332.5751532565719</v>
          </cell>
          <cell r="H5">
            <v>3260.03930057466</v>
          </cell>
        </row>
        <row r="6">
          <cell r="C6">
            <v>1204.6149033121801</v>
          </cell>
          <cell r="D6">
            <v>1657.2115301824799</v>
          </cell>
          <cell r="E6">
            <v>1805.0425372458001</v>
          </cell>
          <cell r="F6">
            <v>2465.3578406131446</v>
          </cell>
          <cell r="G6">
            <v>2658.2743077882114</v>
          </cell>
          <cell r="H6">
            <v>3711.6142428195003</v>
          </cell>
        </row>
        <row r="7">
          <cell r="C7">
            <v>1332.7342149033002</v>
          </cell>
          <cell r="D7">
            <v>1839.8146114476001</v>
          </cell>
          <cell r="E7">
            <v>2004.6399040882802</v>
          </cell>
          <cell r="F7">
            <v>2744.6595001403762</v>
          </cell>
          <cell r="G7">
            <v>2960.0366175623881</v>
          </cell>
          <cell r="H7">
            <v>4141.5979944292194</v>
          </cell>
        </row>
        <row r="8">
          <cell r="C8">
            <v>1483.7432080138201</v>
          </cell>
          <cell r="D8">
            <v>2045.03265488232</v>
          </cell>
          <cell r="E8">
            <v>2227.8402029106001</v>
          </cell>
          <cell r="F8">
            <v>3046.9817226681357</v>
          </cell>
          <cell r="G8">
            <v>3285.7357720940277</v>
          </cell>
          <cell r="H8">
            <v>4593.1729366740601</v>
          </cell>
        </row>
        <row r="9">
          <cell r="C9">
            <v>1634.7522011243404</v>
          </cell>
          <cell r="D9">
            <v>2250.2506983170401</v>
          </cell>
          <cell r="E9">
            <v>2451.0405017329199</v>
          </cell>
          <cell r="F9">
            <v>3349.3039451958957</v>
          </cell>
          <cell r="G9">
            <v>3611.4349266256681</v>
          </cell>
          <cell r="H9">
            <v>5044.7478789189008</v>
          </cell>
        </row>
        <row r="10">
          <cell r="C10">
            <v>1762.8715127154599</v>
          </cell>
          <cell r="D10">
            <v>2432.8537795821599</v>
          </cell>
          <cell r="E10">
            <v>2650.6378685753994</v>
          </cell>
          <cell r="F10">
            <v>3628.6056047231277</v>
          </cell>
          <cell r="G10">
            <v>3913.1972363998439</v>
          </cell>
          <cell r="H10">
            <v>5474.7316305286213</v>
          </cell>
        </row>
        <row r="11">
          <cell r="C11">
            <v>1913.88050582598</v>
          </cell>
          <cell r="D11">
            <v>2638.0718230168809</v>
          </cell>
          <cell r="E11">
            <v>2873.8381673977196</v>
          </cell>
          <cell r="F11">
            <v>3930.9278272508882</v>
          </cell>
          <cell r="G11">
            <v>4238.8963909314843</v>
          </cell>
          <cell r="H11">
            <v>5926.3065727734602</v>
          </cell>
        </row>
        <row r="12">
          <cell r="C12">
            <v>2064.8894989365003</v>
          </cell>
          <cell r="D12">
            <v>2843.2898664516001</v>
          </cell>
          <cell r="E12">
            <v>3097.0384662200399</v>
          </cell>
          <cell r="F12">
            <v>4233.2500497786477</v>
          </cell>
          <cell r="G12">
            <v>4564.5955454631239</v>
          </cell>
          <cell r="H12">
            <v>6377.8815150183</v>
          </cell>
        </row>
        <row r="13">
          <cell r="C13">
            <v>2215.8984920470202</v>
          </cell>
          <cell r="D13">
            <v>3048.5079098863193</v>
          </cell>
          <cell r="E13">
            <v>3320.2387650423598</v>
          </cell>
          <cell r="F13">
            <v>4535.5722723064073</v>
          </cell>
          <cell r="G13">
            <v>4890.2946999947644</v>
          </cell>
          <cell r="H13">
            <v>6829.4564572631407</v>
          </cell>
        </row>
        <row r="14">
          <cell r="C14">
            <v>2366.9074851575401</v>
          </cell>
          <cell r="D14">
            <v>3253.7259533210408</v>
          </cell>
          <cell r="E14">
            <v>3543.4390638646792</v>
          </cell>
          <cell r="F14">
            <v>4837.8944948341677</v>
          </cell>
          <cell r="G14">
            <v>5215.993854526404</v>
          </cell>
          <cell r="H14">
            <v>7281.0313995079814</v>
          </cell>
        </row>
        <row r="15">
          <cell r="C15">
            <v>2517.91647826806</v>
          </cell>
          <cell r="D15">
            <v>3458.9439967557601</v>
          </cell>
          <cell r="E15">
            <v>3766.6393626869999</v>
          </cell>
          <cell r="F15">
            <v>5140.2167173619273</v>
          </cell>
          <cell r="G15">
            <v>5541.6930090580436</v>
          </cell>
          <cell r="H15">
            <v>7732.6063417528203</v>
          </cell>
        </row>
        <row r="16">
          <cell r="C16">
            <v>2797.0447829697</v>
          </cell>
          <cell r="D16">
            <v>3846.7651214556004</v>
          </cell>
          <cell r="E16">
            <v>4189.437028351801</v>
          </cell>
          <cell r="F16">
            <v>5721.8405994169198</v>
          </cell>
          <cell r="G16">
            <v>6169.1544733638602</v>
          </cell>
          <cell r="H16">
            <v>8614.1650356073806</v>
          </cell>
        </row>
      </sheetData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825-2525"/>
      <sheetName val="1625-2525"/>
      <sheetName val="1525-2525"/>
      <sheetName val="1325-2525"/>
      <sheetName val="2030-2505 2d"/>
      <sheetName val="казань"/>
      <sheetName val="2530-2505"/>
      <sheetName val="1330-2505"/>
      <sheetName val="3330-2505"/>
      <sheetName val="3030-2505"/>
      <sheetName val="2830-2505"/>
      <sheetName val="2630-2505"/>
      <sheetName val="2430-2530"/>
      <sheetName val="2230-2505"/>
      <sheetName val="2030-2505"/>
      <sheetName val="1930-2505"/>
      <sheetName val="1730-2505"/>
      <sheetName val="1530-2505"/>
      <sheetName val="1430-2505"/>
      <sheetName val="1230-2505"/>
      <sheetName val="1030-2505"/>
      <sheetName val="830-2505"/>
      <sheetName val="630-2505"/>
      <sheetName val="Прайс"/>
      <sheetName val="Лист1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4">
          <cell r="C4">
            <v>861.29546169463197</v>
          </cell>
          <cell r="D4">
            <v>1184.0392950871678</v>
          </cell>
          <cell r="E4">
            <v>1289.1797651976478</v>
          </cell>
          <cell r="F4">
            <v>1760.9468139223202</v>
          </cell>
          <cell r="G4">
            <v>1898.3029313146319</v>
          </cell>
          <cell r="H4">
            <v>2651.3618527918798</v>
          </cell>
        </row>
        <row r="5">
          <cell r="C5">
            <v>1004.7581956251722</v>
          </cell>
          <cell r="D5">
            <v>1377.8776231786078</v>
          </cell>
          <cell r="E5">
            <v>1499.7804469292878</v>
          </cell>
          <cell r="F5">
            <v>2045.3018516708403</v>
          </cell>
          <cell r="G5">
            <v>2204.4490287954118</v>
          </cell>
          <cell r="H5">
            <v>3074.8444257540596</v>
          </cell>
        </row>
        <row r="6">
          <cell r="C6">
            <v>1148.220929555712</v>
          </cell>
          <cell r="D6">
            <v>1571.715951270048</v>
          </cell>
          <cell r="E6">
            <v>1710.3811286609282</v>
          </cell>
          <cell r="F6">
            <v>2329.6568894193601</v>
          </cell>
          <cell r="G6">
            <v>2510.5951262761919</v>
          </cell>
          <cell r="H6">
            <v>3498.3269987162403</v>
          </cell>
        </row>
        <row r="7">
          <cell r="C7">
            <v>1271.3867236338481</v>
          </cell>
          <cell r="D7">
            <v>1746.622754374752</v>
          </cell>
          <cell r="E7">
            <v>1901.456901099072</v>
          </cell>
          <cell r="F7">
            <v>2596.4506170439199</v>
          </cell>
          <cell r="G7">
            <v>2798.7452671585679</v>
          </cell>
          <cell r="H7">
            <v>3908.1977402846396</v>
          </cell>
        </row>
        <row r="8">
          <cell r="C8">
            <v>1414.8494575643879</v>
          </cell>
          <cell r="D8">
            <v>1940.4610824661918</v>
          </cell>
          <cell r="E8">
            <v>2112.0575828307119</v>
          </cell>
          <cell r="F8">
            <v>2880.8056547924393</v>
          </cell>
          <cell r="G8">
            <v>3104.8913646393476</v>
          </cell>
          <cell r="H8">
            <v>4331.6803132468203</v>
          </cell>
        </row>
        <row r="9">
          <cell r="C9">
            <v>1558.3121914949281</v>
          </cell>
          <cell r="D9">
            <v>2134.2994105576322</v>
          </cell>
          <cell r="E9">
            <v>2322.6582645623521</v>
          </cell>
          <cell r="F9">
            <v>3165.1606925409592</v>
          </cell>
          <cell r="G9">
            <v>3411.0374621201281</v>
          </cell>
          <cell r="H9">
            <v>4755.1628862090001</v>
          </cell>
        </row>
        <row r="10">
          <cell r="C10">
            <v>1681.477985573064</v>
          </cell>
          <cell r="D10">
            <v>2309.2062136623363</v>
          </cell>
          <cell r="E10">
            <v>2513.7340370004958</v>
          </cell>
          <cell r="F10">
            <v>3431.9544201655194</v>
          </cell>
          <cell r="G10">
            <v>3699.1876030025037</v>
          </cell>
          <cell r="H10">
            <v>5165.0336277773995</v>
          </cell>
        </row>
        <row r="11">
          <cell r="C11">
            <v>1824.9407195036044</v>
          </cell>
          <cell r="D11">
            <v>2503.0445417537758</v>
          </cell>
          <cell r="E11">
            <v>2724.3347187321351</v>
          </cell>
          <cell r="F11">
            <v>3716.3094579140397</v>
          </cell>
          <cell r="G11">
            <v>4005.3337004832842</v>
          </cell>
          <cell r="H11">
            <v>5588.5162007395802</v>
          </cell>
        </row>
        <row r="12">
          <cell r="C12">
            <v>1968.4034534341438</v>
          </cell>
          <cell r="D12">
            <v>2696.8828698452162</v>
          </cell>
          <cell r="E12">
            <v>2934.9354004637757</v>
          </cell>
          <cell r="F12">
            <v>4000.6644956625601</v>
          </cell>
          <cell r="G12">
            <v>4311.4797979640643</v>
          </cell>
          <cell r="H12">
            <v>6011.99877370176</v>
          </cell>
        </row>
        <row r="13">
          <cell r="C13">
            <v>2111.8661873646838</v>
          </cell>
          <cell r="D13">
            <v>2890.7211979366562</v>
          </cell>
          <cell r="E13">
            <v>3145.5360821954155</v>
          </cell>
          <cell r="F13">
            <v>4285.0195334110804</v>
          </cell>
          <cell r="G13">
            <v>4617.625895444844</v>
          </cell>
          <cell r="H13">
            <v>6435.4813466639398</v>
          </cell>
        </row>
        <row r="14">
          <cell r="C14">
            <v>2255.3289212952245</v>
          </cell>
          <cell r="D14">
            <v>3084.5595260280961</v>
          </cell>
          <cell r="E14">
            <v>3356.1367639270566</v>
          </cell>
          <cell r="F14">
            <v>4569.3745711595993</v>
          </cell>
          <cell r="G14">
            <v>4923.7719929256245</v>
          </cell>
          <cell r="H14">
            <v>6858.9639196261196</v>
          </cell>
        </row>
        <row r="15">
          <cell r="C15">
            <v>2398.7916552257634</v>
          </cell>
          <cell r="D15">
            <v>3278.3978541195365</v>
          </cell>
          <cell r="E15">
            <v>3566.7374456586958</v>
          </cell>
          <cell r="F15">
            <v>4853.7296089081201</v>
          </cell>
          <cell r="G15">
            <v>5229.9180904064051</v>
          </cell>
          <cell r="H15">
            <v>7282.4464925883012</v>
          </cell>
        </row>
        <row r="16">
          <cell r="C16">
            <v>2665.4201832344397</v>
          </cell>
          <cell r="D16">
            <v>3647.1429853156797</v>
          </cell>
          <cell r="E16">
            <v>3968.4138998284789</v>
          </cell>
          <cell r="F16">
            <v>5404.8783742812002</v>
          </cell>
          <cell r="G16">
            <v>5824.2143287695608</v>
          </cell>
          <cell r="H16">
            <v>8115.7998071188795</v>
          </cell>
        </row>
      </sheetData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330-3010"/>
      <sheetName val="3030-3010"/>
      <sheetName val="2830-3010"/>
      <sheetName val="2630-3010"/>
      <sheetName val="2430-3010"/>
      <sheetName val="2230-3010"/>
      <sheetName val="2030-3010"/>
      <sheetName val="1930-3010"/>
      <sheetName val="1730-3010"/>
      <sheetName val="1530-3010"/>
      <sheetName val="1430-3010"/>
      <sheetName val="1230-3010"/>
      <sheetName val="1030-3010"/>
      <sheetName val="830-3010"/>
      <sheetName val="630-3010"/>
      <sheetName val="Прайс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4">
          <cell r="C4">
            <v>1122.0860027391841</v>
          </cell>
          <cell r="D4">
            <v>1557.8636980052158</v>
          </cell>
          <cell r="E4">
            <v>1699.1674776941759</v>
          </cell>
          <cell r="F4">
            <v>2333.5201203148799</v>
          </cell>
          <cell r="G4">
            <v>2518.1704730075039</v>
          </cell>
          <cell r="H4">
            <v>3531.1577260377608</v>
          </cell>
        </row>
        <row r="5">
          <cell r="C5">
            <v>1310.7011629463643</v>
          </cell>
          <cell r="D5">
            <v>1815.7509015276962</v>
          </cell>
          <cell r="E5">
            <v>1979.9617251400559</v>
          </cell>
          <cell r="F5">
            <v>2715.10536102372</v>
          </cell>
          <cell r="G5">
            <v>2929.5348708167639</v>
          </cell>
          <cell r="H5">
            <v>4102.8714313108212</v>
          </cell>
        </row>
        <row r="6">
          <cell r="C6">
            <v>1499.3163231535439</v>
          </cell>
          <cell r="D6">
            <v>2073.6381050501759</v>
          </cell>
          <cell r="E6">
            <v>2260.755972585936</v>
          </cell>
          <cell r="F6">
            <v>3096.69060173256</v>
          </cell>
          <cell r="G6">
            <v>3340.899268626024</v>
          </cell>
          <cell r="H6">
            <v>4674.5851365838807</v>
          </cell>
        </row>
        <row r="7">
          <cell r="C7">
            <v>1657.3274286629762</v>
          </cell>
          <cell r="D7">
            <v>2299.7291355642242</v>
          </cell>
          <cell r="E7">
            <v>2508.0401603708638</v>
          </cell>
          <cell r="F7">
            <v>3443.532687504</v>
          </cell>
          <cell r="G7">
            <v>3715.7701783980965</v>
          </cell>
          <cell r="H7">
            <v>5209.7385448558807</v>
          </cell>
        </row>
        <row r="8">
          <cell r="C8">
            <v>1845.9425888701558</v>
          </cell>
          <cell r="D8">
            <v>2557.6163390867041</v>
          </cell>
          <cell r="E8">
            <v>2788.8344078167434</v>
          </cell>
          <cell r="F8">
            <v>3825.1179282128401</v>
          </cell>
          <cell r="G8">
            <v>4127.1345762073561</v>
          </cell>
          <cell r="H8">
            <v>5781.4522501289412</v>
          </cell>
        </row>
        <row r="9">
          <cell r="C9">
            <v>2034.557749077336</v>
          </cell>
          <cell r="D9">
            <v>2815.503542609184</v>
          </cell>
          <cell r="E9">
            <v>3069.6286552626229</v>
          </cell>
          <cell r="F9">
            <v>4206.7031689216801</v>
          </cell>
          <cell r="G9">
            <v>4538.4989740166156</v>
          </cell>
          <cell r="H9">
            <v>6353.1659554019998</v>
          </cell>
        </row>
        <row r="10">
          <cell r="C10">
            <v>2192.5688545867679</v>
          </cell>
          <cell r="D10">
            <v>3041.5945731232314</v>
          </cell>
          <cell r="E10">
            <v>3316.9128430475512</v>
          </cell>
          <cell r="F10">
            <v>4553.5452546931201</v>
          </cell>
          <cell r="G10">
            <v>4913.3698837886877</v>
          </cell>
          <cell r="H10">
            <v>6888.3193636740016</v>
          </cell>
        </row>
        <row r="11">
          <cell r="C11">
            <v>2381.1840147939479</v>
          </cell>
          <cell r="D11">
            <v>3299.4817766457118</v>
          </cell>
          <cell r="E11">
            <v>3597.7070904934321</v>
          </cell>
          <cell r="F11">
            <v>4935.1304954019597</v>
          </cell>
          <cell r="G11">
            <v>5324.7342815979482</v>
          </cell>
          <cell r="H11">
            <v>7460.0330689470593</v>
          </cell>
        </row>
        <row r="12">
          <cell r="C12">
            <v>2569.7991750011279</v>
          </cell>
          <cell r="D12">
            <v>3557.3689801681926</v>
          </cell>
          <cell r="E12">
            <v>3878.5013379393117</v>
          </cell>
          <cell r="F12">
            <v>5316.7157361107993</v>
          </cell>
          <cell r="G12">
            <v>5736.0986794072078</v>
          </cell>
          <cell r="H12">
            <v>8031.7467742201188</v>
          </cell>
        </row>
        <row r="13">
          <cell r="C13">
            <v>2758.4143352083083</v>
          </cell>
          <cell r="D13">
            <v>3815.2561836906721</v>
          </cell>
          <cell r="E13">
            <v>4159.2955853851909</v>
          </cell>
          <cell r="F13">
            <v>5698.300976819638</v>
          </cell>
          <cell r="G13">
            <v>6147.4630772164674</v>
          </cell>
          <cell r="H13">
            <v>8603.4604794931802</v>
          </cell>
        </row>
        <row r="14">
          <cell r="C14">
            <v>2947.0294954154883</v>
          </cell>
          <cell r="D14">
            <v>4073.143387213152</v>
          </cell>
          <cell r="E14">
            <v>4440.0898328310723</v>
          </cell>
          <cell r="F14">
            <v>6079.8862175284794</v>
          </cell>
          <cell r="G14">
            <v>6558.827475025726</v>
          </cell>
          <cell r="H14">
            <v>9175.1741847662415</v>
          </cell>
        </row>
        <row r="15">
          <cell r="C15">
            <v>3135.6446556226679</v>
          </cell>
          <cell r="D15">
            <v>4331.0305907356324</v>
          </cell>
          <cell r="E15">
            <v>4720.8840802769519</v>
          </cell>
          <cell r="F15">
            <v>6461.4714582373208</v>
          </cell>
          <cell r="G15">
            <v>6970.1918728349883</v>
          </cell>
          <cell r="H15">
            <v>9746.8878900392992</v>
          </cell>
        </row>
        <row r="16">
          <cell r="C16">
            <v>3482.27092133928</v>
          </cell>
          <cell r="D16">
            <v>4815.0088247721596</v>
          </cell>
          <cell r="E16">
            <v>5248.9625155077601</v>
          </cell>
          <cell r="F16">
            <v>7189.8987847176004</v>
          </cell>
          <cell r="G16">
            <v>7756.42718041632</v>
          </cell>
          <cell r="H16">
            <v>10853.75500358436</v>
          </cell>
        </row>
      </sheetData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630-3035 (2)"/>
      <sheetName val="2350-3030"/>
      <sheetName val="3330-3035"/>
      <sheetName val="3030-3035"/>
      <sheetName val="2830-3035"/>
      <sheetName val="2630-3035"/>
      <sheetName val="2430-3035"/>
      <sheetName val="2230-3035"/>
      <sheetName val="2030-3035"/>
      <sheetName val="1930-3035"/>
      <sheetName val="1730-3035"/>
      <sheetName val="1530-3035"/>
      <sheetName val="1430-3035"/>
      <sheetName val="1230-3035"/>
      <sheetName val="1030-3035"/>
      <sheetName val="830-3035"/>
      <sheetName val="630-3035"/>
      <sheetName val="Прайс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4">
          <cell r="C4">
            <v>1076.9190103694341</v>
          </cell>
          <cell r="D4">
            <v>1487.3324554730157</v>
          </cell>
          <cell r="E4">
            <v>1620.7369948346764</v>
          </cell>
          <cell r="F4">
            <v>2219.4691078426204</v>
          </cell>
          <cell r="G4">
            <v>2393.7721334296743</v>
          </cell>
          <cell r="H4">
            <v>3349.6791284537094</v>
          </cell>
        </row>
        <row r="5">
          <cell r="C5">
            <v>1257.0663690125639</v>
          </cell>
          <cell r="D5">
            <v>1732.1019248496959</v>
          </cell>
          <cell r="E5">
            <v>1886.9451078832558</v>
          </cell>
          <cell r="F5">
            <v>2580.0072530475595</v>
          </cell>
          <cell r="G5">
            <v>2782.1805154080835</v>
          </cell>
          <cell r="H5">
            <v>3888.1580161354195</v>
          </cell>
        </row>
        <row r="6">
          <cell r="C6">
            <v>1437.2137276556937</v>
          </cell>
          <cell r="D6">
            <v>1976.8713942263762</v>
          </cell>
          <cell r="E6">
            <v>2153.1532209318357</v>
          </cell>
          <cell r="F6">
            <v>2940.5453982524996</v>
          </cell>
          <cell r="G6">
            <v>3170.588897386494</v>
          </cell>
          <cell r="H6">
            <v>4426.6369038171297</v>
          </cell>
        </row>
        <row r="7">
          <cell r="C7">
            <v>1590.115219258626</v>
          </cell>
          <cell r="D7">
            <v>2194.7688852888241</v>
          </cell>
          <cell r="E7">
            <v>2391.3251778257636</v>
          </cell>
          <cell r="F7">
            <v>3273.8010747132603</v>
          </cell>
          <cell r="G7">
            <v>3530.6399416366257</v>
          </cell>
          <cell r="H7">
            <v>4939.6468186338298</v>
          </cell>
        </row>
        <row r="8">
          <cell r="C8">
            <v>1770.2625779017562</v>
          </cell>
          <cell r="D8">
            <v>2439.5383546655048</v>
          </cell>
          <cell r="E8">
            <v>2657.5332908743435</v>
          </cell>
          <cell r="F8">
            <v>3634.3392199181999</v>
          </cell>
          <cell r="G8">
            <v>3919.0483236150362</v>
          </cell>
          <cell r="H8">
            <v>5478.1257063155399</v>
          </cell>
        </row>
        <row r="9">
          <cell r="C9">
            <v>1950.409936544886</v>
          </cell>
          <cell r="D9">
            <v>2684.3078240421837</v>
          </cell>
          <cell r="E9">
            <v>2923.7414039229238</v>
          </cell>
          <cell r="F9">
            <v>3994.8773651231395</v>
          </cell>
          <cell r="G9">
            <v>4307.4567055934458</v>
          </cell>
          <cell r="H9">
            <v>6016.60459399725</v>
          </cell>
        </row>
        <row r="10">
          <cell r="C10">
            <v>2103.3114281478183</v>
          </cell>
          <cell r="D10">
            <v>2902.2053151046325</v>
          </cell>
          <cell r="E10">
            <v>3161.9133608168522</v>
          </cell>
          <cell r="F10">
            <v>4328.1330415839002</v>
          </cell>
          <cell r="G10">
            <v>4667.5077498435776</v>
          </cell>
          <cell r="H10">
            <v>6529.6145088139501</v>
          </cell>
        </row>
        <row r="11">
          <cell r="C11">
            <v>2283.4587867909481</v>
          </cell>
          <cell r="D11">
            <v>3146.9747844813114</v>
          </cell>
          <cell r="E11">
            <v>3428.1214738654312</v>
          </cell>
          <cell r="F11">
            <v>4688.6711867888407</v>
          </cell>
          <cell r="G11">
            <v>5055.9161318219885</v>
          </cell>
          <cell r="H11">
            <v>7068.0933964956612</v>
          </cell>
        </row>
        <row r="12">
          <cell r="C12">
            <v>2463.6061454340779</v>
          </cell>
          <cell r="D12">
            <v>3391.7442538579921</v>
          </cell>
          <cell r="E12">
            <v>3694.329586914012</v>
          </cell>
          <cell r="F12">
            <v>5049.2093319937803</v>
          </cell>
          <cell r="G12">
            <v>5444.3245138003977</v>
          </cell>
          <cell r="H12">
            <v>7606.5722841773704</v>
          </cell>
        </row>
        <row r="13">
          <cell r="C13">
            <v>2643.7535040772077</v>
          </cell>
          <cell r="D13">
            <v>3636.5137232346715</v>
          </cell>
          <cell r="E13">
            <v>3960.5376999625923</v>
          </cell>
          <cell r="F13">
            <v>5409.747477198719</v>
          </cell>
          <cell r="G13">
            <v>5832.7328957788077</v>
          </cell>
          <cell r="H13">
            <v>8145.0511718590806</v>
          </cell>
        </row>
        <row r="14">
          <cell r="C14">
            <v>2823.9008627203384</v>
          </cell>
          <cell r="D14">
            <v>3881.2831926113513</v>
          </cell>
          <cell r="E14">
            <v>4226.7458130111718</v>
          </cell>
          <cell r="F14">
            <v>5770.2856224036595</v>
          </cell>
          <cell r="G14">
            <v>6221.1412777572195</v>
          </cell>
          <cell r="H14">
            <v>8683.5300595407916</v>
          </cell>
        </row>
        <row r="15">
          <cell r="C15">
            <v>3004.0482213634682</v>
          </cell>
          <cell r="D15">
            <v>4126.0526619880311</v>
          </cell>
          <cell r="E15">
            <v>4492.9539260597512</v>
          </cell>
          <cell r="F15">
            <v>6130.823767608601</v>
          </cell>
          <cell r="G15">
            <v>6609.5496597356287</v>
          </cell>
          <cell r="H15">
            <v>9222.008947222499</v>
          </cell>
        </row>
        <row r="16">
          <cell r="C16">
            <v>3337.0970716095298</v>
          </cell>
          <cell r="D16">
            <v>4588.7196224271602</v>
          </cell>
          <cell r="E16">
            <v>4997.3339960022595</v>
          </cell>
          <cell r="F16">
            <v>6824.6175892743004</v>
          </cell>
          <cell r="G16">
            <v>7358.0090859641696</v>
          </cell>
          <cell r="H16">
            <v>10273.497749720911</v>
          </cell>
        </row>
      </sheetData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30-2505 2d"/>
      <sheetName val="казань"/>
      <sheetName val="2530-2505"/>
      <sheetName val="1330-2505"/>
      <sheetName val="3330-3005"/>
      <sheetName val="3030-3005"/>
      <sheetName val="2830-3005"/>
      <sheetName val="2630-3005"/>
      <sheetName val="2430-3005"/>
      <sheetName val="2230-3005"/>
      <sheetName val="2030-3005"/>
      <sheetName val="1930-3005"/>
      <sheetName val="1730-3005"/>
      <sheetName val="1530-3005"/>
      <sheetName val="1430-3005"/>
      <sheetName val="1230-3005"/>
      <sheetName val="1030-3005"/>
      <sheetName val="830-3005"/>
      <sheetName val="630-3005"/>
      <sheetName val="Прайс"/>
      <sheetName val="Лист1"/>
      <sheetName val="Лист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4">
          <cell r="C4">
            <v>1023.1389154985039</v>
          </cell>
          <cell r="D4">
            <v>1406.2826226072957</v>
          </cell>
          <cell r="E4">
            <v>1531.1101984486559</v>
          </cell>
          <cell r="F4">
            <v>2091.2084759412</v>
          </cell>
          <cell r="G4">
            <v>2254.2831342717836</v>
          </cell>
          <cell r="H4">
            <v>3148.3344850851604</v>
          </cell>
        </row>
        <row r="5">
          <cell r="C5">
            <v>1193.5317760296841</v>
          </cell>
          <cell r="D5">
            <v>1636.458477793776</v>
          </cell>
          <cell r="E5">
            <v>1781.1809944785357</v>
          </cell>
          <cell r="F5">
            <v>2428.8170116820397</v>
          </cell>
          <cell r="G5">
            <v>2617.7550931090436</v>
          </cell>
          <cell r="H5">
            <v>3651.0710298262202</v>
          </cell>
        </row>
        <row r="6">
          <cell r="C6">
            <v>1363.9246365608637</v>
          </cell>
          <cell r="D6">
            <v>1866.634332980256</v>
          </cell>
          <cell r="E6">
            <v>2031.2517905084164</v>
          </cell>
          <cell r="F6">
            <v>2766.4255474228803</v>
          </cell>
          <cell r="G6">
            <v>2981.2270519463036</v>
          </cell>
          <cell r="H6">
            <v>4153.8075745672804</v>
          </cell>
        </row>
        <row r="7">
          <cell r="C7">
            <v>1510.2734702776559</v>
          </cell>
          <cell r="D7">
            <v>2074.4358735925439</v>
          </cell>
          <cell r="E7">
            <v>2258.2585003587837</v>
          </cell>
          <cell r="F7">
            <v>3083.3634738160795</v>
          </cell>
          <cell r="G7">
            <v>3323.5311032174168</v>
          </cell>
          <cell r="H7">
            <v>4640.6769704668804</v>
          </cell>
        </row>
        <row r="8">
          <cell r="C8">
            <v>1680.6663308088362</v>
          </cell>
          <cell r="D8">
            <v>2304.6117287790239</v>
          </cell>
          <cell r="E8">
            <v>2508.3292963886634</v>
          </cell>
          <cell r="F8">
            <v>3420.9720095569201</v>
          </cell>
          <cell r="G8">
            <v>3687.0030620546763</v>
          </cell>
          <cell r="H8">
            <v>5143.4135152079407</v>
          </cell>
        </row>
        <row r="9">
          <cell r="C9">
            <v>1851.0591913400158</v>
          </cell>
          <cell r="D9">
            <v>2534.7875839655035</v>
          </cell>
          <cell r="E9">
            <v>2758.4000924185434</v>
          </cell>
          <cell r="F9">
            <v>3758.5805452977593</v>
          </cell>
          <cell r="G9">
            <v>4050.4750208919359</v>
          </cell>
          <cell r="H9">
            <v>5646.150059949</v>
          </cell>
        </row>
        <row r="10">
          <cell r="C10">
            <v>1997.4080250568084</v>
          </cell>
          <cell r="D10">
            <v>2742.5891245777925</v>
          </cell>
          <cell r="E10">
            <v>2985.4068022689125</v>
          </cell>
          <cell r="F10">
            <v>4075.5184716909598</v>
          </cell>
          <cell r="G10">
            <v>4392.7790721630481</v>
          </cell>
          <cell r="H10">
            <v>6133.0194558486</v>
          </cell>
        </row>
        <row r="11">
          <cell r="C11">
            <v>2167.800885587988</v>
          </cell>
          <cell r="D11">
            <v>2972.7649797642721</v>
          </cell>
          <cell r="E11">
            <v>3235.4775982987912</v>
          </cell>
          <cell r="F11">
            <v>4413.127007431799</v>
          </cell>
          <cell r="G11">
            <v>4756.2510310003081</v>
          </cell>
          <cell r="H11">
            <v>6635.7560005896612</v>
          </cell>
        </row>
        <row r="12">
          <cell r="C12">
            <v>2338.1937461191678</v>
          </cell>
          <cell r="D12">
            <v>3202.9408349507517</v>
          </cell>
          <cell r="E12">
            <v>3485.5483943286717</v>
          </cell>
          <cell r="F12">
            <v>4750.7355431726401</v>
          </cell>
          <cell r="G12">
            <v>5119.7229898375681</v>
          </cell>
          <cell r="H12">
            <v>7138.4925453307205</v>
          </cell>
        </row>
        <row r="13">
          <cell r="C13">
            <v>2508.5866066503481</v>
          </cell>
          <cell r="D13">
            <v>3433.1166901372321</v>
          </cell>
          <cell r="E13">
            <v>3735.6191903585523</v>
          </cell>
          <cell r="F13">
            <v>5088.3440789134793</v>
          </cell>
          <cell r="G13">
            <v>5483.1949486748281</v>
          </cell>
          <cell r="H13">
            <v>7641.2290900717808</v>
          </cell>
        </row>
        <row r="14">
          <cell r="C14">
            <v>2678.979467181528</v>
          </cell>
          <cell r="D14">
            <v>3663.2925453237121</v>
          </cell>
          <cell r="E14">
            <v>3985.6899863884314</v>
          </cell>
          <cell r="F14">
            <v>5425.9526146543194</v>
          </cell>
          <cell r="G14">
            <v>5846.6669075120881</v>
          </cell>
          <cell r="H14">
            <v>8143.9656348128392</v>
          </cell>
        </row>
        <row r="15">
          <cell r="C15">
            <v>2849.3723277127083</v>
          </cell>
          <cell r="D15">
            <v>3893.4684005101913</v>
          </cell>
          <cell r="E15">
            <v>4235.7607824183115</v>
          </cell>
          <cell r="F15">
            <v>5763.5611503951604</v>
          </cell>
          <cell r="G15">
            <v>6210.1388663493472</v>
          </cell>
          <cell r="H15">
            <v>8646.7021795539004</v>
          </cell>
        </row>
        <row r="16">
          <cell r="C16">
            <v>3166.11402196068</v>
          </cell>
          <cell r="D16">
            <v>4331.4457963089599</v>
          </cell>
          <cell r="E16">
            <v>4712.8382882985597</v>
          </cell>
          <cell r="F16">
            <v>6418.1076125292002</v>
          </cell>
          <cell r="G16">
            <v>6915.9148764577203</v>
          </cell>
          <cell r="H16">
            <v>9636.3081201945606</v>
          </cell>
        </row>
      </sheetData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53E35-D4B4-46DD-8760-D9EF22A6AD6A}">
  <dimension ref="A5:N118"/>
  <sheetViews>
    <sheetView tabSelected="1" topLeftCell="A112" zoomScaleNormal="100" zoomScaleSheetLayoutView="96" workbookViewId="0">
      <selection activeCell="F121" sqref="F121"/>
    </sheetView>
  </sheetViews>
  <sheetFormatPr defaultRowHeight="11.25" x14ac:dyDescent="0.2"/>
  <cols>
    <col min="1" max="1" width="5.1640625" customWidth="1"/>
    <col min="2" max="2" width="16.6640625" customWidth="1"/>
    <col min="3" max="3" width="7.33203125" customWidth="1"/>
    <col min="4" max="4" width="7.6640625" customWidth="1"/>
    <col min="5" max="5" width="7.33203125" customWidth="1"/>
    <col min="6" max="6" width="7.6640625" customWidth="1"/>
    <col min="7" max="7" width="7.33203125" customWidth="1"/>
    <col min="8" max="8" width="7.6640625" customWidth="1"/>
    <col min="9" max="9" width="7.33203125" customWidth="1"/>
    <col min="10" max="10" width="7.6640625" customWidth="1"/>
    <col min="11" max="11" width="7.33203125" customWidth="1"/>
    <col min="12" max="12" width="7.6640625" customWidth="1"/>
    <col min="13" max="13" width="7.33203125" customWidth="1"/>
    <col min="14" max="14" width="7.6640625" customWidth="1"/>
  </cols>
  <sheetData>
    <row r="5" spans="1:14" ht="30.75" customHeight="1" x14ac:dyDescent="0.2"/>
    <row r="6" spans="1:14" ht="23.25" x14ac:dyDescent="0.3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4" ht="12" thickBot="1" x14ac:dyDescent="0.25">
      <c r="A7" t="s">
        <v>1</v>
      </c>
      <c r="B7" s="2" t="s">
        <v>2</v>
      </c>
    </row>
    <row r="8" spans="1:14" ht="12.75" x14ac:dyDescent="0.2">
      <c r="A8" s="3" t="s">
        <v>3</v>
      </c>
      <c r="B8" s="4" t="s">
        <v>4</v>
      </c>
      <c r="C8" s="5" t="s">
        <v>5</v>
      </c>
      <c r="D8" s="6"/>
      <c r="E8" s="5" t="s">
        <v>6</v>
      </c>
      <c r="F8" s="7"/>
      <c r="G8" s="8" t="s">
        <v>7</v>
      </c>
      <c r="H8" s="9"/>
      <c r="I8" s="8" t="s">
        <v>8</v>
      </c>
      <c r="J8" s="9"/>
      <c r="K8" s="8" t="s">
        <v>9</v>
      </c>
      <c r="L8" s="9"/>
      <c r="M8" s="8" t="s">
        <v>10</v>
      </c>
      <c r="N8" s="9"/>
    </row>
    <row r="9" spans="1:14" ht="23.25" thickBot="1" x14ac:dyDescent="0.25">
      <c r="A9" s="10"/>
      <c r="B9" s="11"/>
      <c r="C9" s="12" t="s">
        <v>11</v>
      </c>
      <c r="D9" s="13" t="s">
        <v>12</v>
      </c>
      <c r="E9" s="12" t="s">
        <v>11</v>
      </c>
      <c r="F9" s="14" t="s">
        <v>12</v>
      </c>
      <c r="G9" s="15" t="s">
        <v>11</v>
      </c>
      <c r="H9" s="13" t="s">
        <v>12</v>
      </c>
      <c r="I9" s="15" t="s">
        <v>11</v>
      </c>
      <c r="J9" s="13" t="s">
        <v>12</v>
      </c>
      <c r="K9" s="15" t="s">
        <v>11</v>
      </c>
      <c r="L9" s="13" t="s">
        <v>12</v>
      </c>
      <c r="M9" s="15" t="s">
        <v>11</v>
      </c>
      <c r="N9" s="13" t="s">
        <v>12</v>
      </c>
    </row>
    <row r="10" spans="1:14" ht="13.5" customHeight="1" x14ac:dyDescent="0.2">
      <c r="A10" s="16">
        <v>1</v>
      </c>
      <c r="B10" s="17" t="s">
        <v>13</v>
      </c>
      <c r="C10" s="18">
        <v>4.4450000000000003</v>
      </c>
      <c r="D10" s="19">
        <f>[1]Прайс!C4</f>
        <v>937.00789048670401</v>
      </c>
      <c r="E10" s="18">
        <v>7.2110000000000003</v>
      </c>
      <c r="F10" s="20">
        <f>[1]Прайс!D4</f>
        <v>1301.0967192720959</v>
      </c>
      <c r="G10" s="21">
        <v>7.9950000000000001</v>
      </c>
      <c r="H10" s="19">
        <f>[1]Прайс!E4</f>
        <v>1419.1470631834559</v>
      </c>
      <c r="I10" s="21">
        <v>11.504</v>
      </c>
      <c r="J10" s="19">
        <f>[1]Прайс!F4</f>
        <v>1949.1122816496002</v>
      </c>
      <c r="K10" s="21">
        <v>12.528</v>
      </c>
      <c r="L10" s="19">
        <f>[1]Прайс!G4</f>
        <v>2103.3765384711842</v>
      </c>
      <c r="M10" s="21">
        <v>18.137</v>
      </c>
      <c r="N10" s="19">
        <f>[1]Прайс!H4</f>
        <v>2949.6740272401603</v>
      </c>
    </row>
    <row r="11" spans="1:14" ht="13.5" customHeight="1" x14ac:dyDescent="0.2">
      <c r="A11" s="22">
        <v>2</v>
      </c>
      <c r="B11" s="23" t="s">
        <v>14</v>
      </c>
      <c r="C11" s="24">
        <v>5.1689999999999996</v>
      </c>
      <c r="D11" s="25">
        <f>[1]Прайс!C5</f>
        <v>1094.5337855388839</v>
      </c>
      <c r="E11" s="24">
        <v>8.3810000000000002</v>
      </c>
      <c r="F11" s="26">
        <f>[1]Прайс!D5</f>
        <v>1516.513774014576</v>
      </c>
      <c r="G11" s="27">
        <v>9.2919999999999998</v>
      </c>
      <c r="H11" s="25">
        <f>[1]Прайс!E5</f>
        <v>1653.706032999336</v>
      </c>
      <c r="I11" s="27">
        <v>13.359</v>
      </c>
      <c r="J11" s="25">
        <f>[1]Прайс!F5</f>
        <v>2267.89567778844</v>
      </c>
      <c r="K11" s="27">
        <v>14.548999999999999</v>
      </c>
      <c r="L11" s="25">
        <f>[1]Прайс!G5</f>
        <v>2447.0444242054441</v>
      </c>
      <c r="M11" s="27">
        <v>21.047000000000001</v>
      </c>
      <c r="N11" s="25">
        <f>[1]Прайс!H5</f>
        <v>3427.3353184882199</v>
      </c>
    </row>
    <row r="12" spans="1:14" ht="13.5" customHeight="1" x14ac:dyDescent="0.2">
      <c r="A12" s="22">
        <v>3</v>
      </c>
      <c r="B12" s="23" t="s">
        <v>15</v>
      </c>
      <c r="C12" s="24">
        <v>5.8940000000000001</v>
      </c>
      <c r="D12" s="25">
        <f>[1]Прайс!C6</f>
        <v>1252.0596805910643</v>
      </c>
      <c r="E12" s="24">
        <v>9.5500000000000007</v>
      </c>
      <c r="F12" s="26">
        <f>[1]Прайс!D6</f>
        <v>1731.9308287570561</v>
      </c>
      <c r="G12" s="27">
        <v>10.587999999999999</v>
      </c>
      <c r="H12" s="25">
        <f>[1]Прайс!E6</f>
        <v>1888.2650028152161</v>
      </c>
      <c r="I12" s="27">
        <v>15.215</v>
      </c>
      <c r="J12" s="25">
        <f>[1]Прайс!F6</f>
        <v>2586.6790739272801</v>
      </c>
      <c r="K12" s="27">
        <v>16.57</v>
      </c>
      <c r="L12" s="25">
        <f>[1]Прайс!G6</f>
        <v>2790.7123099397049</v>
      </c>
      <c r="M12" s="27">
        <v>23.957999999999998</v>
      </c>
      <c r="N12" s="25">
        <f>[1]Прайс!H6</f>
        <v>3904.9966097362808</v>
      </c>
    </row>
    <row r="13" spans="1:14" ht="13.5" customHeight="1" x14ac:dyDescent="0.2">
      <c r="A13" s="22">
        <v>4</v>
      </c>
      <c r="B13" s="23" t="s">
        <v>16</v>
      </c>
      <c r="C13" s="24">
        <v>6.5519999999999996</v>
      </c>
      <c r="D13" s="25">
        <f>[1]Прайс!C7</f>
        <v>1383.978074511456</v>
      </c>
      <c r="E13" s="24">
        <v>10.631</v>
      </c>
      <c r="F13" s="26">
        <f>[1]Прайс!D7</f>
        <v>1920.7082593837438</v>
      </c>
      <c r="G13" s="27">
        <v>11.787000000000001</v>
      </c>
      <c r="H13" s="25">
        <f>[1]Прайс!E7</f>
        <v>2094.741551139984</v>
      </c>
      <c r="I13" s="27">
        <v>16.960999999999999</v>
      </c>
      <c r="J13" s="25">
        <f>[1]Прайс!F7</f>
        <v>2876.3035927516794</v>
      </c>
      <c r="K13" s="27">
        <v>18.471</v>
      </c>
      <c r="L13" s="25">
        <f>[1]Прайс!G7</f>
        <v>3103.7450866400159</v>
      </c>
      <c r="M13" s="27">
        <v>26.742999999999999</v>
      </c>
      <c r="N13" s="25">
        <f>[1]Прайс!H7</f>
        <v>4351.8957510178798</v>
      </c>
    </row>
    <row r="14" spans="1:14" ht="13.5" customHeight="1" x14ac:dyDescent="0.2">
      <c r="A14" s="22">
        <v>5</v>
      </c>
      <c r="B14" s="23" t="s">
        <v>17</v>
      </c>
      <c r="C14" s="24">
        <v>7.2759999999999998</v>
      </c>
      <c r="D14" s="25">
        <f>[1]Прайс!C8</f>
        <v>1541.503969563636</v>
      </c>
      <c r="E14" s="24">
        <v>11.8</v>
      </c>
      <c r="F14" s="26">
        <f>[1]Прайс!D8</f>
        <v>2136.1253141262241</v>
      </c>
      <c r="G14" s="27">
        <v>13.083</v>
      </c>
      <c r="H14" s="25">
        <f>[1]Прайс!E8</f>
        <v>2329.3005209558637</v>
      </c>
      <c r="I14" s="27">
        <v>18.815999999999999</v>
      </c>
      <c r="J14" s="25">
        <f>[1]Прайс!F8</f>
        <v>3195.0869888905195</v>
      </c>
      <c r="K14" s="27">
        <v>20.492000000000001</v>
      </c>
      <c r="L14" s="25">
        <f>[1]Прайс!G8</f>
        <v>3447.4129723742753</v>
      </c>
      <c r="M14" s="27">
        <v>29.652999999999999</v>
      </c>
      <c r="N14" s="25">
        <f>[1]Прайс!H8</f>
        <v>4829.5570422659403</v>
      </c>
    </row>
    <row r="15" spans="1:14" ht="13.5" customHeight="1" x14ac:dyDescent="0.2">
      <c r="A15" s="22">
        <v>6</v>
      </c>
      <c r="B15" s="23" t="s">
        <v>18</v>
      </c>
      <c r="C15" s="24">
        <v>8.0009999999999994</v>
      </c>
      <c r="D15" s="25">
        <f>[1]Прайс!C9</f>
        <v>1699.0298646158162</v>
      </c>
      <c r="E15" s="24">
        <v>12.97</v>
      </c>
      <c r="F15" s="26">
        <f>[1]Прайс!D9</f>
        <v>2351.5423688687038</v>
      </c>
      <c r="G15" s="27">
        <v>14.38</v>
      </c>
      <c r="H15" s="25">
        <f>[1]Прайс!E9</f>
        <v>2563.8594907717443</v>
      </c>
      <c r="I15" s="27">
        <v>20.672000000000001</v>
      </c>
      <c r="J15" s="25">
        <f>[1]Прайс!F9</f>
        <v>3513.8703850293596</v>
      </c>
      <c r="K15" s="27">
        <v>22.512</v>
      </c>
      <c r="L15" s="25">
        <f>[1]Прайс!G9</f>
        <v>3791.0808581085353</v>
      </c>
      <c r="M15" s="27">
        <v>32.564</v>
      </c>
      <c r="N15" s="25">
        <f>[1]Прайс!H9</f>
        <v>5307.2183335140007</v>
      </c>
    </row>
    <row r="16" spans="1:14" ht="13.5" customHeight="1" x14ac:dyDescent="0.2">
      <c r="A16" s="22">
        <v>7</v>
      </c>
      <c r="B16" s="23" t="s">
        <v>19</v>
      </c>
      <c r="C16" s="24">
        <v>8.6590000000000007</v>
      </c>
      <c r="D16" s="25">
        <f>[1]Прайс!C10</f>
        <v>1830.948258536208</v>
      </c>
      <c r="E16" s="24">
        <v>14.051</v>
      </c>
      <c r="F16" s="26">
        <f>[1]Прайс!D10</f>
        <v>2540.3197994953921</v>
      </c>
      <c r="G16" s="27">
        <v>15.577999999999999</v>
      </c>
      <c r="H16" s="25">
        <f>[1]Прайс!E10</f>
        <v>2770.3360390965117</v>
      </c>
      <c r="I16" s="27">
        <v>22.417000000000002</v>
      </c>
      <c r="J16" s="25">
        <f>[1]Прайс!F10</f>
        <v>3803.4949038537598</v>
      </c>
      <c r="K16" s="27">
        <v>24.413</v>
      </c>
      <c r="L16" s="25">
        <f>[1]Прайс!G10</f>
        <v>4104.1136348088485</v>
      </c>
      <c r="M16" s="27">
        <v>35.347999999999999</v>
      </c>
      <c r="N16" s="25">
        <f>[1]Прайс!H10</f>
        <v>5754.1174747956011</v>
      </c>
    </row>
    <row r="17" spans="1:14" ht="13.5" customHeight="1" x14ac:dyDescent="0.2">
      <c r="A17" s="22">
        <v>8</v>
      </c>
      <c r="B17" s="23" t="s">
        <v>20</v>
      </c>
      <c r="C17" s="24">
        <v>9.3829999999999991</v>
      </c>
      <c r="D17" s="25">
        <f>[1]Прайс!C11</f>
        <v>1988.4741535883882</v>
      </c>
      <c r="E17" s="24">
        <v>15.22</v>
      </c>
      <c r="F17" s="26">
        <f>[1]Прайс!D11</f>
        <v>2755.7368542378726</v>
      </c>
      <c r="G17" s="27">
        <v>16.875</v>
      </c>
      <c r="H17" s="25">
        <f>[1]Прайс!E11</f>
        <v>3004.8950089123919</v>
      </c>
      <c r="I17" s="27">
        <v>24.273</v>
      </c>
      <c r="J17" s="25">
        <f>[1]Прайс!F11</f>
        <v>4122.2782999926003</v>
      </c>
      <c r="K17" s="27">
        <v>26.434000000000001</v>
      </c>
      <c r="L17" s="25">
        <f>[1]Прайс!G11</f>
        <v>4447.7815205431079</v>
      </c>
      <c r="M17" s="27">
        <v>38.259</v>
      </c>
      <c r="N17" s="25">
        <f>[1]Прайс!H11</f>
        <v>6231.7787660436597</v>
      </c>
    </row>
    <row r="18" spans="1:14" ht="13.5" customHeight="1" x14ac:dyDescent="0.2">
      <c r="A18" s="22">
        <v>9</v>
      </c>
      <c r="B18" s="23" t="s">
        <v>21</v>
      </c>
      <c r="C18" s="24">
        <v>10.108000000000001</v>
      </c>
      <c r="D18" s="25">
        <f>[1]Прайс!C12</f>
        <v>2146.0000486405679</v>
      </c>
      <c r="E18" s="24">
        <v>16.39</v>
      </c>
      <c r="F18" s="26">
        <f>[1]Прайс!D12</f>
        <v>2971.1539089803518</v>
      </c>
      <c r="G18" s="27">
        <v>18.170999999999999</v>
      </c>
      <c r="H18" s="25">
        <f>[1]Прайс!E12</f>
        <v>3239.453978728272</v>
      </c>
      <c r="I18" s="27">
        <v>26.129000000000001</v>
      </c>
      <c r="J18" s="25">
        <f>[1]Прайс!F12</f>
        <v>4441.0616961314399</v>
      </c>
      <c r="K18" s="27">
        <v>28.454999999999998</v>
      </c>
      <c r="L18" s="25">
        <f>[1]Прайс!G12</f>
        <v>4791.4494062773683</v>
      </c>
      <c r="M18" s="27">
        <v>41.17</v>
      </c>
      <c r="N18" s="25">
        <f>[1]Прайс!H12</f>
        <v>6709.4400572917211</v>
      </c>
    </row>
    <row r="19" spans="1:14" ht="13.5" customHeight="1" x14ac:dyDescent="0.2">
      <c r="A19" s="22">
        <v>10</v>
      </c>
      <c r="B19" s="23" t="s">
        <v>22</v>
      </c>
      <c r="C19" s="24">
        <v>10.832000000000001</v>
      </c>
      <c r="D19" s="25">
        <f>[1]Прайс!C13</f>
        <v>2303.5259436927481</v>
      </c>
      <c r="E19" s="24">
        <v>17.559000000000001</v>
      </c>
      <c r="F19" s="26">
        <f>[1]Прайс!D13</f>
        <v>3186.5709637228324</v>
      </c>
      <c r="G19" s="27">
        <v>19.468</v>
      </c>
      <c r="H19" s="25">
        <f>[1]Прайс!E13</f>
        <v>3474.0129485441521</v>
      </c>
      <c r="I19" s="27">
        <v>27.984000000000002</v>
      </c>
      <c r="J19" s="25">
        <f>[1]Прайс!F13</f>
        <v>4759.8450922702796</v>
      </c>
      <c r="K19" s="27">
        <v>30.475999999999999</v>
      </c>
      <c r="L19" s="25">
        <f>[1]Прайс!G13</f>
        <v>5135.1172920116278</v>
      </c>
      <c r="M19" s="27">
        <v>44.08</v>
      </c>
      <c r="N19" s="25">
        <f>[1]Прайс!H13</f>
        <v>7187.1013485397798</v>
      </c>
    </row>
    <row r="20" spans="1:14" ht="13.5" customHeight="1" x14ac:dyDescent="0.2">
      <c r="A20" s="22">
        <v>11</v>
      </c>
      <c r="B20" s="23" t="s">
        <v>23</v>
      </c>
      <c r="C20" s="24">
        <v>11.557</v>
      </c>
      <c r="D20" s="25">
        <f>[1]Прайс!C14</f>
        <v>2461.0518387449274</v>
      </c>
      <c r="E20" s="24">
        <v>18.728000000000002</v>
      </c>
      <c r="F20" s="26">
        <f>[1]Прайс!D14</f>
        <v>3401.9880184653116</v>
      </c>
      <c r="G20" s="27">
        <v>20.763999999999999</v>
      </c>
      <c r="H20" s="25">
        <f>[1]Прайс!E14</f>
        <v>3708.5719183600322</v>
      </c>
      <c r="I20" s="27">
        <v>29.84</v>
      </c>
      <c r="J20" s="25">
        <f>[1]Прайс!F14</f>
        <v>5078.6284884091201</v>
      </c>
      <c r="K20" s="27">
        <v>32.497</v>
      </c>
      <c r="L20" s="25">
        <f>[1]Прайс!G14</f>
        <v>5478.7851777458882</v>
      </c>
      <c r="M20" s="27">
        <v>46.991</v>
      </c>
      <c r="N20" s="25">
        <f>[1]Прайс!H14</f>
        <v>7664.7626397878394</v>
      </c>
    </row>
    <row r="21" spans="1:14" ht="13.5" customHeight="1" x14ac:dyDescent="0.2">
      <c r="A21" s="22">
        <v>12</v>
      </c>
      <c r="B21" s="23" t="s">
        <v>24</v>
      </c>
      <c r="C21" s="24">
        <v>12.281000000000001</v>
      </c>
      <c r="D21" s="25">
        <f>[1]Прайс!C15</f>
        <v>2618.5777337971076</v>
      </c>
      <c r="E21" s="24">
        <v>19.898</v>
      </c>
      <c r="F21" s="26">
        <f>[1]Прайс!D15</f>
        <v>3617.4050732077912</v>
      </c>
      <c r="G21" s="27">
        <v>22.06</v>
      </c>
      <c r="H21" s="25">
        <f>[1]Прайс!E15</f>
        <v>3943.1308881759119</v>
      </c>
      <c r="I21" s="27">
        <v>31.696000000000002</v>
      </c>
      <c r="J21" s="25">
        <f>[1]Прайс!F15</f>
        <v>5397.4118845479588</v>
      </c>
      <c r="K21" s="27">
        <v>34.518000000000001</v>
      </c>
      <c r="L21" s="25">
        <f>[1]Прайс!G15</f>
        <v>5822.4530634801486</v>
      </c>
      <c r="M21" s="27">
        <v>49.901000000000003</v>
      </c>
      <c r="N21" s="25">
        <f>[1]Прайс!H15</f>
        <v>8142.4239310358998</v>
      </c>
    </row>
    <row r="22" spans="1:14" ht="13.5" customHeight="1" thickBot="1" x14ac:dyDescent="0.25">
      <c r="A22" s="28">
        <v>13</v>
      </c>
      <c r="B22" s="29" t="s">
        <v>25</v>
      </c>
      <c r="C22" s="30">
        <v>13.664</v>
      </c>
      <c r="D22" s="31">
        <f>[1]Прайс!C16</f>
        <v>2908.02202276968</v>
      </c>
      <c r="E22" s="30">
        <v>22.148</v>
      </c>
      <c r="F22" s="32">
        <f>[1]Прайс!D16</f>
        <v>4021.5995585769592</v>
      </c>
      <c r="G22" s="33">
        <v>24.555</v>
      </c>
      <c r="H22" s="31">
        <f>[1]Прайс!E16</f>
        <v>4384.1664063165608</v>
      </c>
      <c r="I22" s="33">
        <v>35.296999999999997</v>
      </c>
      <c r="J22" s="31">
        <f>[1]Прайс!F16</f>
        <v>6005.8197995111987</v>
      </c>
      <c r="K22" s="33">
        <v>38.44</v>
      </c>
      <c r="L22" s="31">
        <f>[1]Прайс!G16</f>
        <v>6479.1537259147199</v>
      </c>
      <c r="M22" s="33">
        <v>55.597000000000001</v>
      </c>
      <c r="N22" s="31">
        <f>[1]Прайс!H16</f>
        <v>9066.9843635655598</v>
      </c>
    </row>
    <row r="23" spans="1:14" ht="12.75" thickBot="1" x14ac:dyDescent="0.25">
      <c r="A23" s="34"/>
      <c r="B23" s="34"/>
    </row>
    <row r="24" spans="1:14" ht="12.75" x14ac:dyDescent="0.2">
      <c r="A24" s="3" t="s">
        <v>3</v>
      </c>
      <c r="B24" s="4" t="s">
        <v>26</v>
      </c>
      <c r="C24" s="5" t="s">
        <v>5</v>
      </c>
      <c r="D24" s="6"/>
      <c r="E24" s="5" t="s">
        <v>6</v>
      </c>
      <c r="F24" s="7"/>
      <c r="G24" s="8" t="s">
        <v>7</v>
      </c>
      <c r="H24" s="9"/>
      <c r="I24" s="8" t="s">
        <v>8</v>
      </c>
      <c r="J24" s="9"/>
      <c r="K24" s="8" t="s">
        <v>9</v>
      </c>
      <c r="L24" s="9"/>
      <c r="M24" s="8" t="s">
        <v>10</v>
      </c>
      <c r="N24" s="9"/>
    </row>
    <row r="25" spans="1:14" ht="23.25" thickBot="1" x14ac:dyDescent="0.25">
      <c r="A25" s="10"/>
      <c r="B25" s="11"/>
      <c r="C25" s="12" t="s">
        <v>11</v>
      </c>
      <c r="D25" s="13" t="s">
        <v>12</v>
      </c>
      <c r="E25" s="12" t="s">
        <v>11</v>
      </c>
      <c r="F25" s="14" t="s">
        <v>12</v>
      </c>
      <c r="G25" s="15" t="s">
        <v>11</v>
      </c>
      <c r="H25" s="13" t="s">
        <v>12</v>
      </c>
      <c r="I25" s="15" t="s">
        <v>11</v>
      </c>
      <c r="J25" s="13" t="s">
        <v>12</v>
      </c>
      <c r="K25" s="15" t="s">
        <v>11</v>
      </c>
      <c r="L25" s="13" t="s">
        <v>12</v>
      </c>
      <c r="M25" s="15" t="s">
        <v>11</v>
      </c>
      <c r="N25" s="13" t="s">
        <v>12</v>
      </c>
    </row>
    <row r="26" spans="1:14" ht="12.75" x14ac:dyDescent="0.2">
      <c r="A26" s="16">
        <v>1</v>
      </c>
      <c r="B26" s="17" t="s">
        <v>27</v>
      </c>
      <c r="C26" s="18">
        <v>4.2119999999999997</v>
      </c>
      <c r="D26" s="19">
        <f>[2]Прайс!C4</f>
        <v>902.59691709113997</v>
      </c>
      <c r="E26" s="18">
        <v>6.8339999999999996</v>
      </c>
      <c r="F26" s="20">
        <f>[2]Прайс!D4</f>
        <v>1246.7754433130403</v>
      </c>
      <c r="G26" s="21">
        <v>7.5759999999999996</v>
      </c>
      <c r="H26" s="19">
        <f>[2]Прайс!E4</f>
        <v>1358.6419396011604</v>
      </c>
      <c r="I26" s="21">
        <v>10.898999999999999</v>
      </c>
      <c r="J26" s="19">
        <f>[2]Прайс!F4</f>
        <v>1860.7133955576237</v>
      </c>
      <c r="K26" s="21">
        <v>11.87</v>
      </c>
      <c r="L26" s="19">
        <f>[2]Прайс!G4</f>
        <v>2006.8759987249318</v>
      </c>
      <c r="M26" s="21">
        <v>17.181999999999999</v>
      </c>
      <c r="N26" s="19">
        <f>[2]Прайс!H4</f>
        <v>2808.4643583298198</v>
      </c>
    </row>
    <row r="27" spans="1:14" ht="12.75" x14ac:dyDescent="0.2">
      <c r="A27" s="22">
        <v>2</v>
      </c>
      <c r="B27" s="23" t="s">
        <v>28</v>
      </c>
      <c r="C27" s="24">
        <v>4.8929999999999998</v>
      </c>
      <c r="D27" s="25">
        <f>[2]Прайс!C5</f>
        <v>1053.60591020166</v>
      </c>
      <c r="E27" s="24">
        <v>7.9320000000000004</v>
      </c>
      <c r="F27" s="26">
        <f>[2]Прайс!D5</f>
        <v>1451.9934867477598</v>
      </c>
      <c r="G27" s="27">
        <v>8.7940000000000005</v>
      </c>
      <c r="H27" s="25">
        <f>[2]Прайс!E5</f>
        <v>1581.8422384234798</v>
      </c>
      <c r="I27" s="27">
        <v>12.643000000000001</v>
      </c>
      <c r="J27" s="25">
        <f>[2]Прайс!F5</f>
        <v>2163.0356180853837</v>
      </c>
      <c r="K27" s="27">
        <v>13.768000000000001</v>
      </c>
      <c r="L27" s="25">
        <f>[2]Прайс!G5</f>
        <v>2332.5751532565719</v>
      </c>
      <c r="M27" s="27">
        <v>19.916</v>
      </c>
      <c r="N27" s="25">
        <f>[2]Прайс!H5</f>
        <v>3260.03930057466</v>
      </c>
    </row>
    <row r="28" spans="1:14" ht="12.75" x14ac:dyDescent="0.2">
      <c r="A28" s="22">
        <v>3</v>
      </c>
      <c r="B28" s="23" t="s">
        <v>29</v>
      </c>
      <c r="C28" s="24">
        <v>5.5739999999999998</v>
      </c>
      <c r="D28" s="25">
        <f>[2]Прайс!C6</f>
        <v>1204.6149033121801</v>
      </c>
      <c r="E28" s="24">
        <v>9.0310000000000006</v>
      </c>
      <c r="F28" s="26">
        <f>[2]Прайс!D6</f>
        <v>1657.2115301824799</v>
      </c>
      <c r="G28" s="27">
        <v>10.012</v>
      </c>
      <c r="H28" s="25">
        <f>[2]Прайс!E6</f>
        <v>1805.0425372458001</v>
      </c>
      <c r="I28" s="27">
        <v>14.385999999999999</v>
      </c>
      <c r="J28" s="25">
        <f>[2]Прайс!F6</f>
        <v>2465.3578406131446</v>
      </c>
      <c r="K28" s="27">
        <v>15.667</v>
      </c>
      <c r="L28" s="25">
        <f>[2]Прайс!G6</f>
        <v>2658.2743077882114</v>
      </c>
      <c r="M28" s="27">
        <v>22.65</v>
      </c>
      <c r="N28" s="25">
        <f>[2]Прайс!H6</f>
        <v>3711.6142428195003</v>
      </c>
    </row>
    <row r="29" spans="1:14" ht="12.75" x14ac:dyDescent="0.2">
      <c r="A29" s="22">
        <v>4</v>
      </c>
      <c r="B29" s="23" t="s">
        <v>30</v>
      </c>
      <c r="C29" s="24">
        <v>6.2060000000000004</v>
      </c>
      <c r="D29" s="25">
        <f>[2]Прайс!C7</f>
        <v>1332.7342149033002</v>
      </c>
      <c r="E29" s="24">
        <v>10.069000000000001</v>
      </c>
      <c r="F29" s="26">
        <f>[2]Прайс!D7</f>
        <v>1839.8146114476001</v>
      </c>
      <c r="G29" s="27">
        <v>11.163</v>
      </c>
      <c r="H29" s="25">
        <f>[2]Прайс!E7</f>
        <v>2004.6399040882802</v>
      </c>
      <c r="I29" s="27">
        <v>16.061</v>
      </c>
      <c r="J29" s="25">
        <f>[2]Прайс!F7</f>
        <v>2744.6595001403762</v>
      </c>
      <c r="K29" s="27">
        <v>17.491</v>
      </c>
      <c r="L29" s="25">
        <f>[2]Прайс!G7</f>
        <v>2960.0366175623881</v>
      </c>
      <c r="M29" s="27">
        <v>25.321000000000002</v>
      </c>
      <c r="N29" s="25">
        <f>[2]Прайс!H7</f>
        <v>4141.5979944292194</v>
      </c>
    </row>
    <row r="30" spans="1:14" ht="12.75" x14ac:dyDescent="0.2">
      <c r="A30" s="22">
        <v>5</v>
      </c>
      <c r="B30" s="23" t="s">
        <v>31</v>
      </c>
      <c r="C30" s="24">
        <v>6.8869999999999996</v>
      </c>
      <c r="D30" s="25">
        <f>[2]Прайс!C8</f>
        <v>1483.7432080138201</v>
      </c>
      <c r="E30" s="24">
        <v>11.167</v>
      </c>
      <c r="F30" s="26">
        <f>[2]Прайс!D8</f>
        <v>2045.03265488232</v>
      </c>
      <c r="G30" s="27">
        <v>12.381</v>
      </c>
      <c r="H30" s="25">
        <f>[2]Прайс!E8</f>
        <v>2227.8402029106001</v>
      </c>
      <c r="I30" s="27">
        <v>17.803999999999998</v>
      </c>
      <c r="J30" s="25">
        <f>[2]Прайс!F8</f>
        <v>3046.9817226681357</v>
      </c>
      <c r="K30" s="27">
        <v>19.388999999999999</v>
      </c>
      <c r="L30" s="25">
        <f>[2]Прайс!G8</f>
        <v>3285.7357720940277</v>
      </c>
      <c r="M30" s="27">
        <v>28.055</v>
      </c>
      <c r="N30" s="25">
        <f>[2]Прайс!H8</f>
        <v>4593.1729366740601</v>
      </c>
    </row>
    <row r="31" spans="1:14" ht="12.75" x14ac:dyDescent="0.2">
      <c r="A31" s="22">
        <v>6</v>
      </c>
      <c r="B31" s="23" t="s">
        <v>32</v>
      </c>
      <c r="C31" s="24">
        <v>7.5670000000000002</v>
      </c>
      <c r="D31" s="25">
        <f>[2]Прайс!C9</f>
        <v>1634.7522011243404</v>
      </c>
      <c r="E31" s="24">
        <v>12.266</v>
      </c>
      <c r="F31" s="26">
        <f>[2]Прайс!D9</f>
        <v>2250.2506983170401</v>
      </c>
      <c r="G31" s="27">
        <v>13.599</v>
      </c>
      <c r="H31" s="25">
        <f>[2]Прайс!E9</f>
        <v>2451.0405017329199</v>
      </c>
      <c r="I31" s="27">
        <v>19.547000000000001</v>
      </c>
      <c r="J31" s="25">
        <f>[2]Прайс!F9</f>
        <v>3349.3039451958957</v>
      </c>
      <c r="K31" s="27">
        <v>21.288</v>
      </c>
      <c r="L31" s="25">
        <f>[2]Прайс!G9</f>
        <v>3611.4349266256681</v>
      </c>
      <c r="M31" s="27">
        <v>30.789000000000001</v>
      </c>
      <c r="N31" s="25">
        <f>[2]Прайс!H9</f>
        <v>5044.7478789189008</v>
      </c>
    </row>
    <row r="32" spans="1:14" ht="12.75" x14ac:dyDescent="0.2">
      <c r="A32" s="22">
        <v>7</v>
      </c>
      <c r="B32" s="23" t="s">
        <v>33</v>
      </c>
      <c r="C32" s="24">
        <v>8.1999999999999993</v>
      </c>
      <c r="D32" s="25">
        <f>[2]Прайс!C10</f>
        <v>1762.8715127154599</v>
      </c>
      <c r="E32" s="24">
        <v>13.304</v>
      </c>
      <c r="F32" s="26">
        <f>[2]Прайс!D10</f>
        <v>2432.8537795821599</v>
      </c>
      <c r="G32" s="27">
        <v>14.75</v>
      </c>
      <c r="H32" s="25">
        <f>[2]Прайс!E10</f>
        <v>2650.6378685753994</v>
      </c>
      <c r="I32" s="27">
        <v>21.222000000000001</v>
      </c>
      <c r="J32" s="25">
        <f>[2]Прайс!F10</f>
        <v>3628.6056047231277</v>
      </c>
      <c r="K32" s="27">
        <v>23.111999999999998</v>
      </c>
      <c r="L32" s="25">
        <f>[2]Прайс!G10</f>
        <v>3913.1972363998439</v>
      </c>
      <c r="M32" s="27">
        <v>33.459000000000003</v>
      </c>
      <c r="N32" s="25">
        <f>[2]Прайс!H10</f>
        <v>5474.7316305286213</v>
      </c>
    </row>
    <row r="33" spans="1:14" ht="12.75" x14ac:dyDescent="0.2">
      <c r="A33" s="22">
        <v>8</v>
      </c>
      <c r="B33" s="23" t="s">
        <v>34</v>
      </c>
      <c r="C33" s="24">
        <v>8.8800000000000008</v>
      </c>
      <c r="D33" s="25">
        <f>[2]Прайс!C11</f>
        <v>1913.88050582598</v>
      </c>
      <c r="E33" s="24">
        <v>14.401999999999999</v>
      </c>
      <c r="F33" s="26">
        <f>[2]Прайс!D11</f>
        <v>2638.0718230168809</v>
      </c>
      <c r="G33" s="27">
        <v>15.968</v>
      </c>
      <c r="H33" s="25">
        <f>[2]Прайс!E11</f>
        <v>2873.8381673977196</v>
      </c>
      <c r="I33" s="27">
        <v>22.966000000000001</v>
      </c>
      <c r="J33" s="25">
        <f>[2]Прайс!F11</f>
        <v>3930.9278272508882</v>
      </c>
      <c r="K33" s="27">
        <v>25.01</v>
      </c>
      <c r="L33" s="25">
        <f>[2]Прайс!G11</f>
        <v>4238.8963909314843</v>
      </c>
      <c r="M33" s="27">
        <v>36.192999999999998</v>
      </c>
      <c r="N33" s="25">
        <f>[2]Прайс!H11</f>
        <v>5926.3065727734602</v>
      </c>
    </row>
    <row r="34" spans="1:14" ht="12.75" x14ac:dyDescent="0.2">
      <c r="A34" s="22">
        <v>9</v>
      </c>
      <c r="B34" s="23" t="s">
        <v>35</v>
      </c>
      <c r="C34" s="24">
        <v>9.5609999999999999</v>
      </c>
      <c r="D34" s="25">
        <f>[2]Прайс!C12</f>
        <v>2064.8894989365003</v>
      </c>
      <c r="E34" s="24">
        <v>15.500999999999999</v>
      </c>
      <c r="F34" s="26">
        <f>[2]Прайс!D12</f>
        <v>2843.2898664516001</v>
      </c>
      <c r="G34" s="27">
        <v>17.186</v>
      </c>
      <c r="H34" s="25">
        <f>[2]Прайс!E12</f>
        <v>3097.0384662200399</v>
      </c>
      <c r="I34" s="27">
        <v>24.709</v>
      </c>
      <c r="J34" s="25">
        <f>[2]Прайс!F12</f>
        <v>4233.2500497786477</v>
      </c>
      <c r="K34" s="27">
        <v>26.908999999999999</v>
      </c>
      <c r="L34" s="25">
        <f>[2]Прайс!G12</f>
        <v>4564.5955454631239</v>
      </c>
      <c r="M34" s="27">
        <v>38.927999999999997</v>
      </c>
      <c r="N34" s="25">
        <f>[2]Прайс!H12</f>
        <v>6377.8815150183</v>
      </c>
    </row>
    <row r="35" spans="1:14" ht="12.75" x14ac:dyDescent="0.2">
      <c r="A35" s="22">
        <v>10</v>
      </c>
      <c r="B35" s="23" t="s">
        <v>36</v>
      </c>
      <c r="C35" s="24">
        <v>10.241</v>
      </c>
      <c r="D35" s="25">
        <f>[2]Прайс!C13</f>
        <v>2215.8984920470202</v>
      </c>
      <c r="E35" s="24">
        <v>16.599</v>
      </c>
      <c r="F35" s="26">
        <f>[2]Прайс!D13</f>
        <v>3048.5079098863193</v>
      </c>
      <c r="G35" s="27">
        <v>18.402999999999999</v>
      </c>
      <c r="H35" s="25">
        <f>[2]Прайс!E13</f>
        <v>3320.2387650423598</v>
      </c>
      <c r="I35" s="27">
        <v>26.452000000000002</v>
      </c>
      <c r="J35" s="25">
        <f>[2]Прайс!F13</f>
        <v>4535.5722723064073</v>
      </c>
      <c r="K35" s="27">
        <v>28.806999999999999</v>
      </c>
      <c r="L35" s="25">
        <f>[2]Прайс!G13</f>
        <v>4890.2946999947644</v>
      </c>
      <c r="M35" s="27">
        <v>41.661999999999999</v>
      </c>
      <c r="N35" s="25">
        <f>[2]Прайс!H13</f>
        <v>6829.4564572631407</v>
      </c>
    </row>
    <row r="36" spans="1:14" ht="12.75" x14ac:dyDescent="0.2">
      <c r="A36" s="22">
        <v>11</v>
      </c>
      <c r="B36" s="23" t="s">
        <v>37</v>
      </c>
      <c r="C36" s="24">
        <v>10.922000000000001</v>
      </c>
      <c r="D36" s="25">
        <f>[2]Прайс!C14</f>
        <v>2366.9074851575401</v>
      </c>
      <c r="E36" s="24">
        <v>17.698</v>
      </c>
      <c r="F36" s="26">
        <f>[2]Прайс!D14</f>
        <v>3253.7259533210408</v>
      </c>
      <c r="G36" s="27">
        <v>19.620999999999999</v>
      </c>
      <c r="H36" s="25">
        <f>[2]Прайс!E14</f>
        <v>3543.4390638646792</v>
      </c>
      <c r="I36" s="27">
        <v>28.195</v>
      </c>
      <c r="J36" s="25">
        <f>[2]Прайс!F14</f>
        <v>4837.8944948341677</v>
      </c>
      <c r="K36" s="27">
        <v>30.706</v>
      </c>
      <c r="L36" s="25">
        <f>[2]Прайс!G14</f>
        <v>5215.993854526404</v>
      </c>
      <c r="M36" s="27">
        <v>44.396000000000001</v>
      </c>
      <c r="N36" s="25">
        <f>[2]Прайс!H14</f>
        <v>7281.0313995079814</v>
      </c>
    </row>
    <row r="37" spans="1:14" ht="12.75" x14ac:dyDescent="0.2">
      <c r="A37" s="22">
        <v>12</v>
      </c>
      <c r="B37" s="23" t="s">
        <v>38</v>
      </c>
      <c r="C37" s="24">
        <v>11.603</v>
      </c>
      <c r="D37" s="25">
        <f>[2]Прайс!C15</f>
        <v>2517.91647826806</v>
      </c>
      <c r="E37" s="24">
        <v>18.795999999999999</v>
      </c>
      <c r="F37" s="26">
        <f>[2]Прайс!D15</f>
        <v>3458.9439967557601</v>
      </c>
      <c r="G37" s="27">
        <v>20.838999999999999</v>
      </c>
      <c r="H37" s="25">
        <f>[2]Прайс!E15</f>
        <v>3766.6393626869999</v>
      </c>
      <c r="I37" s="27">
        <v>29.937999999999999</v>
      </c>
      <c r="J37" s="25">
        <f>[2]Прайс!F15</f>
        <v>5140.2167173619273</v>
      </c>
      <c r="K37" s="27">
        <v>32.603999999999999</v>
      </c>
      <c r="L37" s="25">
        <f>[2]Прайс!G15</f>
        <v>5541.6930090580436</v>
      </c>
      <c r="M37" s="27">
        <v>47.13</v>
      </c>
      <c r="N37" s="25">
        <f>[2]Прайс!H15</f>
        <v>7732.6063417528203</v>
      </c>
    </row>
    <row r="38" spans="1:14" ht="13.5" thickBot="1" x14ac:dyDescent="0.25">
      <c r="A38" s="28">
        <v>13</v>
      </c>
      <c r="B38" s="29" t="s">
        <v>39</v>
      </c>
      <c r="C38" s="30">
        <v>12.916</v>
      </c>
      <c r="D38" s="31">
        <f>[2]Прайс!C16</f>
        <v>2797.0447829697</v>
      </c>
      <c r="E38" s="30">
        <v>20.933</v>
      </c>
      <c r="F38" s="32">
        <f>[2]Прайс!D16</f>
        <v>3846.7651214556004</v>
      </c>
      <c r="G38" s="33">
        <v>23.207999999999998</v>
      </c>
      <c r="H38" s="31">
        <f>[2]Прайс!E16</f>
        <v>4189.437028351801</v>
      </c>
      <c r="I38" s="33">
        <v>33.356999999999999</v>
      </c>
      <c r="J38" s="31">
        <f>[2]Прайс!F16</f>
        <v>5721.8405994169198</v>
      </c>
      <c r="K38" s="33">
        <v>36.326999999999998</v>
      </c>
      <c r="L38" s="31">
        <f>[2]Прайс!G16</f>
        <v>6169.1544733638602</v>
      </c>
      <c r="M38" s="33">
        <v>52.534999999999997</v>
      </c>
      <c r="N38" s="31">
        <f>[2]Прайс!H16</f>
        <v>8614.1650356073806</v>
      </c>
    </row>
    <row r="39" spans="1:14" ht="12" thickBot="1" x14ac:dyDescent="0.25"/>
    <row r="40" spans="1:14" ht="12.75" x14ac:dyDescent="0.2">
      <c r="A40" s="3" t="s">
        <v>3</v>
      </c>
      <c r="B40" s="4" t="s">
        <v>40</v>
      </c>
      <c r="C40" s="5" t="s">
        <v>5</v>
      </c>
      <c r="D40" s="6"/>
      <c r="E40" s="5" t="s">
        <v>6</v>
      </c>
      <c r="F40" s="7"/>
      <c r="G40" s="8" t="s">
        <v>7</v>
      </c>
      <c r="H40" s="9"/>
      <c r="I40" s="8" t="s">
        <v>8</v>
      </c>
      <c r="J40" s="9"/>
      <c r="K40" s="8" t="s">
        <v>9</v>
      </c>
      <c r="L40" s="9"/>
      <c r="M40" s="8" t="s">
        <v>10</v>
      </c>
      <c r="N40" s="9"/>
    </row>
    <row r="41" spans="1:14" ht="23.25" thickBot="1" x14ac:dyDescent="0.25">
      <c r="A41" s="10"/>
      <c r="B41" s="11"/>
      <c r="C41" s="12" t="s">
        <v>11</v>
      </c>
      <c r="D41" s="13" t="s">
        <v>12</v>
      </c>
      <c r="E41" s="12" t="s">
        <v>11</v>
      </c>
      <c r="F41" s="14" t="s">
        <v>12</v>
      </c>
      <c r="G41" s="15" t="s">
        <v>11</v>
      </c>
      <c r="H41" s="13" t="s">
        <v>12</v>
      </c>
      <c r="I41" s="15" t="s">
        <v>11</v>
      </c>
      <c r="J41" s="13" t="s">
        <v>12</v>
      </c>
      <c r="K41" s="15" t="s">
        <v>11</v>
      </c>
      <c r="L41" s="13" t="s">
        <v>12</v>
      </c>
      <c r="M41" s="15" t="s">
        <v>11</v>
      </c>
      <c r="N41" s="13" t="s">
        <v>12</v>
      </c>
    </row>
    <row r="42" spans="1:14" ht="12.75" x14ac:dyDescent="0.2">
      <c r="A42" s="16">
        <v>1</v>
      </c>
      <c r="B42" s="17" t="s">
        <v>41</v>
      </c>
      <c r="C42" s="18">
        <v>3.96</v>
      </c>
      <c r="D42" s="19">
        <f>[3]Прайс!C4</f>
        <v>861.29546169463197</v>
      </c>
      <c r="E42" s="18">
        <v>6.423</v>
      </c>
      <c r="F42" s="20">
        <f>[3]Прайс!D4</f>
        <v>1184.0392950871678</v>
      </c>
      <c r="G42" s="21">
        <v>7.1210000000000004</v>
      </c>
      <c r="H42" s="19">
        <f>[3]Прайс!E4</f>
        <v>1289.1797651976478</v>
      </c>
      <c r="I42" s="21">
        <v>10.243</v>
      </c>
      <c r="J42" s="19">
        <f>[3]Прайс!F4</f>
        <v>1760.9468139223202</v>
      </c>
      <c r="K42" s="21">
        <v>11.154999999999999</v>
      </c>
      <c r="L42" s="19">
        <f>[3]Прайс!G4</f>
        <v>1898.3029313146319</v>
      </c>
      <c r="M42" s="21">
        <v>16.145</v>
      </c>
      <c r="N42" s="19">
        <f>[3]Прайс!H4</f>
        <v>2651.3618527918798</v>
      </c>
    </row>
    <row r="43" spans="1:14" ht="12.75" x14ac:dyDescent="0.2">
      <c r="A43" s="22">
        <v>2</v>
      </c>
      <c r="B43" s="23" t="s">
        <v>42</v>
      </c>
      <c r="C43" s="24">
        <v>4.5940000000000003</v>
      </c>
      <c r="D43" s="25">
        <f>[3]Прайс!C5</f>
        <v>1004.7581956251722</v>
      </c>
      <c r="E43" s="24">
        <v>7.4470000000000001</v>
      </c>
      <c r="F43" s="26">
        <f>[3]Прайс!D5</f>
        <v>1377.8776231786078</v>
      </c>
      <c r="G43" s="27">
        <v>8.2560000000000002</v>
      </c>
      <c r="H43" s="25">
        <f>[3]Прайс!E5</f>
        <v>1499.7804469292878</v>
      </c>
      <c r="I43" s="27">
        <v>11.868</v>
      </c>
      <c r="J43" s="25">
        <f>[3]Прайс!F5</f>
        <v>2045.3018516708403</v>
      </c>
      <c r="K43" s="27">
        <v>12.923999999999999</v>
      </c>
      <c r="L43" s="25">
        <f>[3]Прайс!G5</f>
        <v>2204.4490287954118</v>
      </c>
      <c r="M43" s="27">
        <v>18.693000000000001</v>
      </c>
      <c r="N43" s="25">
        <f>[3]Прайс!H5</f>
        <v>3074.8444257540596</v>
      </c>
    </row>
    <row r="44" spans="1:14" ht="12.75" x14ac:dyDescent="0.2">
      <c r="A44" s="22">
        <v>3</v>
      </c>
      <c r="B44" s="23" t="s">
        <v>43</v>
      </c>
      <c r="C44" s="24">
        <v>5.2279999999999998</v>
      </c>
      <c r="D44" s="25">
        <f>[3]Прайс!C6</f>
        <v>1148.220929555712</v>
      </c>
      <c r="E44" s="24">
        <v>8.4710000000000001</v>
      </c>
      <c r="F44" s="26">
        <f>[3]Прайс!D6</f>
        <v>1571.715951270048</v>
      </c>
      <c r="G44" s="27">
        <v>9.391</v>
      </c>
      <c r="H44" s="25">
        <f>[3]Прайс!E6</f>
        <v>1710.3811286609282</v>
      </c>
      <c r="I44" s="27">
        <v>13.493</v>
      </c>
      <c r="J44" s="25">
        <f>[3]Прайс!F6</f>
        <v>2329.6568894193601</v>
      </c>
      <c r="K44" s="27">
        <v>14.694000000000001</v>
      </c>
      <c r="L44" s="25">
        <f>[3]Прайс!G6</f>
        <v>2510.5951262761919</v>
      </c>
      <c r="M44" s="27">
        <v>21.242000000000001</v>
      </c>
      <c r="N44" s="25">
        <f>[3]Прайс!H6</f>
        <v>3498.3269987162403</v>
      </c>
    </row>
    <row r="45" spans="1:14" ht="12.75" x14ac:dyDescent="0.2">
      <c r="A45" s="22">
        <v>4</v>
      </c>
      <c r="B45" s="23" t="s">
        <v>44</v>
      </c>
      <c r="C45" s="24">
        <v>5.8310000000000004</v>
      </c>
      <c r="D45" s="25">
        <f>[3]Прайс!C7</f>
        <v>1271.3867236338481</v>
      </c>
      <c r="E45" s="24">
        <v>9.4580000000000002</v>
      </c>
      <c r="F45" s="26">
        <f>[3]Прайс!D7</f>
        <v>1746.622754374752</v>
      </c>
      <c r="G45" s="27">
        <v>10.486000000000001</v>
      </c>
      <c r="H45" s="25">
        <f>[3]Прайс!E7</f>
        <v>1901.456901099072</v>
      </c>
      <c r="I45" s="27">
        <v>15.085000000000001</v>
      </c>
      <c r="J45" s="25">
        <f>[3]Прайс!F7</f>
        <v>2596.4506170439199</v>
      </c>
      <c r="K45" s="27">
        <v>16.428999999999998</v>
      </c>
      <c r="L45" s="25">
        <f>[3]Прайс!G7</f>
        <v>2798.7452671585679</v>
      </c>
      <c r="M45" s="27">
        <v>23.779</v>
      </c>
      <c r="N45" s="25">
        <f>[3]Прайс!H7</f>
        <v>3908.1977402846396</v>
      </c>
    </row>
    <row r="46" spans="1:14" ht="12.75" x14ac:dyDescent="0.2">
      <c r="A46" s="22">
        <v>5</v>
      </c>
      <c r="B46" s="23" t="s">
        <v>45</v>
      </c>
      <c r="C46" s="24">
        <v>6.4649999999999999</v>
      </c>
      <c r="D46" s="25">
        <f>[3]Прайс!C8</f>
        <v>1414.8494575643879</v>
      </c>
      <c r="E46" s="24">
        <v>10.481999999999999</v>
      </c>
      <c r="F46" s="26">
        <f>[3]Прайс!D8</f>
        <v>1940.4610824661918</v>
      </c>
      <c r="G46" s="27">
        <v>11.622</v>
      </c>
      <c r="H46" s="25">
        <f>[3]Прайс!E8</f>
        <v>2112.0575828307119</v>
      </c>
      <c r="I46" s="27">
        <v>16.71</v>
      </c>
      <c r="J46" s="25">
        <f>[3]Прайс!F8</f>
        <v>2880.8056547924393</v>
      </c>
      <c r="K46" s="27">
        <v>18.198</v>
      </c>
      <c r="L46" s="25">
        <f>[3]Прайс!G8</f>
        <v>3104.8913646393476</v>
      </c>
      <c r="M46" s="27">
        <v>26.327999999999999</v>
      </c>
      <c r="N46" s="25">
        <f>[3]Прайс!H8</f>
        <v>4331.6803132468203</v>
      </c>
    </row>
    <row r="47" spans="1:14" ht="12.75" x14ac:dyDescent="0.2">
      <c r="A47" s="22">
        <v>6</v>
      </c>
      <c r="B47" s="23" t="s">
        <v>46</v>
      </c>
      <c r="C47" s="24">
        <v>7.0990000000000002</v>
      </c>
      <c r="D47" s="25">
        <f>[3]Прайс!C9</f>
        <v>1558.3121914949281</v>
      </c>
      <c r="E47" s="24">
        <v>11.506</v>
      </c>
      <c r="F47" s="26">
        <f>[3]Прайс!D9</f>
        <v>2134.2994105576322</v>
      </c>
      <c r="G47" s="27">
        <v>12.757</v>
      </c>
      <c r="H47" s="25">
        <f>[3]Прайс!E9</f>
        <v>2322.6582645623521</v>
      </c>
      <c r="I47" s="27">
        <v>18.335000000000001</v>
      </c>
      <c r="J47" s="25">
        <f>[3]Прайс!F9</f>
        <v>3165.1606925409592</v>
      </c>
      <c r="K47" s="27">
        <v>19.968</v>
      </c>
      <c r="L47" s="25">
        <f>[3]Прайс!G9</f>
        <v>3411.0374621201281</v>
      </c>
      <c r="M47" s="27">
        <v>28.876999999999999</v>
      </c>
      <c r="N47" s="25">
        <f>[3]Прайс!H9</f>
        <v>4755.1628862090001</v>
      </c>
    </row>
    <row r="48" spans="1:14" ht="12.75" x14ac:dyDescent="0.2">
      <c r="A48" s="22">
        <v>7</v>
      </c>
      <c r="B48" s="23" t="s">
        <v>47</v>
      </c>
      <c r="C48" s="24">
        <v>7.702</v>
      </c>
      <c r="D48" s="25">
        <f>[3]Прайс!C10</f>
        <v>1681.477985573064</v>
      </c>
      <c r="E48" s="24">
        <v>12.494</v>
      </c>
      <c r="F48" s="26">
        <f>[3]Прайс!D10</f>
        <v>2309.2062136623363</v>
      </c>
      <c r="G48" s="27">
        <v>13.852</v>
      </c>
      <c r="H48" s="25">
        <f>[3]Прайс!E10</f>
        <v>2513.7340370004958</v>
      </c>
      <c r="I48" s="27">
        <v>19.928000000000001</v>
      </c>
      <c r="J48" s="25">
        <f>[3]Прайс!F10</f>
        <v>3431.9544201655194</v>
      </c>
      <c r="K48" s="27">
        <v>21.702000000000002</v>
      </c>
      <c r="L48" s="25">
        <f>[3]Прайс!G10</f>
        <v>3699.1876030025037</v>
      </c>
      <c r="M48" s="27">
        <v>31.414000000000001</v>
      </c>
      <c r="N48" s="25">
        <f>[3]Прайс!H10</f>
        <v>5165.0336277773995</v>
      </c>
    </row>
    <row r="49" spans="1:14" ht="12.75" x14ac:dyDescent="0.2">
      <c r="A49" s="22">
        <v>8</v>
      </c>
      <c r="B49" s="23" t="s">
        <v>48</v>
      </c>
      <c r="C49" s="24">
        <v>8.3360000000000003</v>
      </c>
      <c r="D49" s="25">
        <f>[3]Прайс!C11</f>
        <v>1824.9407195036044</v>
      </c>
      <c r="E49" s="24">
        <v>13.518000000000001</v>
      </c>
      <c r="F49" s="26">
        <f>[3]Прайс!D11</f>
        <v>2503.0445417537758</v>
      </c>
      <c r="G49" s="27">
        <v>14.987</v>
      </c>
      <c r="H49" s="25">
        <f>[3]Прайс!E11</f>
        <v>2724.3347187321351</v>
      </c>
      <c r="I49" s="27">
        <v>21.553000000000001</v>
      </c>
      <c r="J49" s="25">
        <f>[3]Прайс!F11</f>
        <v>3716.3094579140397</v>
      </c>
      <c r="K49" s="27">
        <v>23.472000000000001</v>
      </c>
      <c r="L49" s="25">
        <f>[3]Прайс!G11</f>
        <v>4005.3337004832842</v>
      </c>
      <c r="M49" s="27">
        <v>33.963000000000001</v>
      </c>
      <c r="N49" s="25">
        <f>[3]Прайс!H11</f>
        <v>5588.5162007395802</v>
      </c>
    </row>
    <row r="50" spans="1:14" ht="12.75" x14ac:dyDescent="0.2">
      <c r="A50" s="22">
        <v>9</v>
      </c>
      <c r="B50" s="23" t="s">
        <v>49</v>
      </c>
      <c r="C50" s="24">
        <v>8.9700000000000006</v>
      </c>
      <c r="D50" s="25">
        <f>[3]Прайс!C12</f>
        <v>1968.4034534341438</v>
      </c>
      <c r="E50" s="24">
        <v>14.542</v>
      </c>
      <c r="F50" s="26">
        <f>[3]Прайс!D12</f>
        <v>2696.8828698452162</v>
      </c>
      <c r="G50" s="27">
        <v>16.123000000000001</v>
      </c>
      <c r="H50" s="25">
        <f>[3]Прайс!E12</f>
        <v>2934.9354004637757</v>
      </c>
      <c r="I50" s="27">
        <v>23.178000000000001</v>
      </c>
      <c r="J50" s="25">
        <f>[3]Прайс!F12</f>
        <v>4000.6644956625601</v>
      </c>
      <c r="K50" s="27">
        <v>25.242000000000001</v>
      </c>
      <c r="L50" s="25">
        <f>[3]Прайс!G12</f>
        <v>4311.4797979640643</v>
      </c>
      <c r="M50" s="27">
        <v>36.512</v>
      </c>
      <c r="N50" s="25">
        <f>[3]Прайс!H12</f>
        <v>6011.99877370176</v>
      </c>
    </row>
    <row r="51" spans="1:14" ht="12.75" x14ac:dyDescent="0.2">
      <c r="A51" s="22">
        <v>10</v>
      </c>
      <c r="B51" s="23" t="s">
        <v>50</v>
      </c>
      <c r="C51" s="24">
        <v>9.6050000000000004</v>
      </c>
      <c r="D51" s="25">
        <f>[3]Прайс!C13</f>
        <v>2111.8661873646838</v>
      </c>
      <c r="E51" s="24">
        <v>15.566000000000001</v>
      </c>
      <c r="F51" s="26">
        <f>[3]Прайс!D13</f>
        <v>2890.7211979366562</v>
      </c>
      <c r="G51" s="27">
        <v>17.257999999999999</v>
      </c>
      <c r="H51" s="25">
        <f>[3]Прайс!E13</f>
        <v>3145.5360821954155</v>
      </c>
      <c r="I51" s="27">
        <v>24.803000000000001</v>
      </c>
      <c r="J51" s="25">
        <f>[3]Прайс!F13</f>
        <v>4285.0195334110804</v>
      </c>
      <c r="K51" s="27">
        <v>27.010999999999999</v>
      </c>
      <c r="L51" s="25">
        <f>[3]Прайс!G13</f>
        <v>4617.625895444844</v>
      </c>
      <c r="M51" s="27">
        <v>39.061</v>
      </c>
      <c r="N51" s="25">
        <f>[3]Прайс!H13</f>
        <v>6435.4813466639398</v>
      </c>
    </row>
    <row r="52" spans="1:14" ht="12.75" x14ac:dyDescent="0.2">
      <c r="A52" s="22">
        <v>11</v>
      </c>
      <c r="B52" s="23" t="s">
        <v>51</v>
      </c>
      <c r="C52" s="24">
        <v>10.239000000000001</v>
      </c>
      <c r="D52" s="25">
        <f>[3]Прайс!C14</f>
        <v>2255.3289212952245</v>
      </c>
      <c r="E52" s="24">
        <v>16.59</v>
      </c>
      <c r="F52" s="26">
        <f>[3]Прайс!D14</f>
        <v>3084.5595260280961</v>
      </c>
      <c r="G52" s="27">
        <v>18.393000000000001</v>
      </c>
      <c r="H52" s="25">
        <f>[3]Прайс!E14</f>
        <v>3356.1367639270566</v>
      </c>
      <c r="I52" s="27">
        <v>26.428000000000001</v>
      </c>
      <c r="J52" s="25">
        <f>[3]Прайс!F14</f>
        <v>4569.3745711595993</v>
      </c>
      <c r="K52" s="27">
        <v>28.780999999999999</v>
      </c>
      <c r="L52" s="25">
        <f>[3]Прайс!G14</f>
        <v>4923.7719929256245</v>
      </c>
      <c r="M52" s="27">
        <v>41.609000000000002</v>
      </c>
      <c r="N52" s="25">
        <f>[3]Прайс!H14</f>
        <v>6858.9639196261196</v>
      </c>
    </row>
    <row r="53" spans="1:14" ht="12.75" x14ac:dyDescent="0.2">
      <c r="A53" s="22">
        <v>12</v>
      </c>
      <c r="B53" s="23" t="s">
        <v>52</v>
      </c>
      <c r="C53" s="24">
        <v>10.874000000000001</v>
      </c>
      <c r="D53" s="25">
        <f>[3]Прайс!C15</f>
        <v>2398.7916552257634</v>
      </c>
      <c r="E53" s="24">
        <v>17.614000000000001</v>
      </c>
      <c r="F53" s="26">
        <f>[3]Прайс!D15</f>
        <v>3278.3978541195365</v>
      </c>
      <c r="G53" s="27">
        <v>19.527999999999999</v>
      </c>
      <c r="H53" s="25">
        <f>[3]Прайс!E15</f>
        <v>3566.7374456586958</v>
      </c>
      <c r="I53" s="27">
        <v>28.053000000000001</v>
      </c>
      <c r="J53" s="25">
        <f>[3]Прайс!F15</f>
        <v>4853.7296089081201</v>
      </c>
      <c r="K53" s="27">
        <v>30.550999999999998</v>
      </c>
      <c r="L53" s="25">
        <f>[3]Прайс!G15</f>
        <v>5229.9180904064051</v>
      </c>
      <c r="M53" s="27">
        <v>44.158000000000001</v>
      </c>
      <c r="N53" s="25">
        <f>[3]Прайс!H15</f>
        <v>7282.4464925883012</v>
      </c>
    </row>
    <row r="54" spans="1:14" ht="13.5" thickBot="1" x14ac:dyDescent="0.25">
      <c r="A54" s="28">
        <v>13</v>
      </c>
      <c r="B54" s="29" t="s">
        <v>53</v>
      </c>
      <c r="C54" s="30">
        <v>12.11</v>
      </c>
      <c r="D54" s="31">
        <f>[3]Прайс!C16</f>
        <v>2665.4201832344397</v>
      </c>
      <c r="E54" s="30">
        <v>19.625</v>
      </c>
      <c r="F54" s="32">
        <f>[3]Прайс!D16</f>
        <v>3647.1429853156797</v>
      </c>
      <c r="G54" s="33">
        <v>21.759</v>
      </c>
      <c r="H54" s="31">
        <f>[3]Прайс!E16</f>
        <v>3968.4138998284789</v>
      </c>
      <c r="I54" s="33">
        <v>31.27</v>
      </c>
      <c r="J54" s="31">
        <f>[3]Прайс!F16</f>
        <v>5404.8783742812002</v>
      </c>
      <c r="K54" s="33">
        <v>34.055</v>
      </c>
      <c r="L54" s="31">
        <f>[3]Прайс!G16</f>
        <v>5824.2143287695608</v>
      </c>
      <c r="M54" s="33">
        <v>49.244</v>
      </c>
      <c r="N54" s="31">
        <f>[3]Прайс!H16</f>
        <v>8115.7998071188795</v>
      </c>
    </row>
    <row r="56" spans="1:14" x14ac:dyDescent="0.2">
      <c r="A56" t="s">
        <v>54</v>
      </c>
    </row>
    <row r="57" spans="1:14" ht="12" x14ac:dyDescent="0.2">
      <c r="A57" t="s">
        <v>55</v>
      </c>
      <c r="B57" s="34" t="s">
        <v>56</v>
      </c>
      <c r="E57" t="s">
        <v>57</v>
      </c>
      <c r="F57" t="s">
        <v>58</v>
      </c>
    </row>
    <row r="58" spans="1:14" ht="12" x14ac:dyDescent="0.2">
      <c r="A58" t="s">
        <v>59</v>
      </c>
      <c r="B58" s="34" t="s">
        <v>60</v>
      </c>
      <c r="E58" t="s">
        <v>61</v>
      </c>
      <c r="F58" t="s">
        <v>62</v>
      </c>
    </row>
    <row r="65" spans="1:14" ht="27" customHeight="1" x14ac:dyDescent="0.2"/>
    <row r="66" spans="1:14" ht="23.25" x14ac:dyDescent="0.35">
      <c r="A66" s="1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4" ht="12" thickBot="1" x14ac:dyDescent="0.25">
      <c r="A67" t="s">
        <v>1</v>
      </c>
      <c r="B67" s="2" t="s">
        <v>2</v>
      </c>
    </row>
    <row r="68" spans="1:14" ht="12.75" x14ac:dyDescent="0.2">
      <c r="A68" s="3" t="s">
        <v>3</v>
      </c>
      <c r="B68" s="4" t="s">
        <v>4</v>
      </c>
      <c r="C68" s="5" t="s">
        <v>5</v>
      </c>
      <c r="D68" s="6"/>
      <c r="E68" s="5" t="s">
        <v>6</v>
      </c>
      <c r="F68" s="7"/>
      <c r="G68" s="8" t="s">
        <v>7</v>
      </c>
      <c r="H68" s="9"/>
      <c r="I68" s="8" t="s">
        <v>8</v>
      </c>
      <c r="J68" s="9"/>
      <c r="K68" s="8" t="s">
        <v>9</v>
      </c>
      <c r="L68" s="9"/>
      <c r="M68" s="8" t="s">
        <v>10</v>
      </c>
      <c r="N68" s="9"/>
    </row>
    <row r="69" spans="1:14" ht="23.25" thickBot="1" x14ac:dyDescent="0.25">
      <c r="A69" s="10"/>
      <c r="B69" s="11"/>
      <c r="C69" s="12" t="s">
        <v>11</v>
      </c>
      <c r="D69" s="13" t="s">
        <v>12</v>
      </c>
      <c r="E69" s="12" t="s">
        <v>11</v>
      </c>
      <c r="F69" s="14" t="s">
        <v>12</v>
      </c>
      <c r="G69" s="15" t="s">
        <v>11</v>
      </c>
      <c r="H69" s="13" t="s">
        <v>12</v>
      </c>
      <c r="I69" s="15" t="s">
        <v>11</v>
      </c>
      <c r="J69" s="13" t="s">
        <v>12</v>
      </c>
      <c r="K69" s="15" t="s">
        <v>11</v>
      </c>
      <c r="L69" s="13" t="s">
        <v>12</v>
      </c>
      <c r="M69" s="15" t="s">
        <v>11</v>
      </c>
      <c r="N69" s="13" t="s">
        <v>12</v>
      </c>
    </row>
    <row r="70" spans="1:14" ht="12.75" x14ac:dyDescent="0.2">
      <c r="A70" s="16">
        <v>1</v>
      </c>
      <c r="B70" s="17" t="s">
        <v>64</v>
      </c>
      <c r="C70" s="18">
        <v>5.32</v>
      </c>
      <c r="D70" s="19">
        <f>[4]Прайс!C4</f>
        <v>1122.0860027391841</v>
      </c>
      <c r="E70" s="18">
        <v>8.6319999999999997</v>
      </c>
      <c r="F70" s="20">
        <f>[4]Прайс!D4</f>
        <v>1557.8636980052158</v>
      </c>
      <c r="G70" s="21">
        <v>9.57</v>
      </c>
      <c r="H70" s="19">
        <f>[4]Прайс!E4</f>
        <v>1699.1674776941759</v>
      </c>
      <c r="I70" s="21">
        <v>13.77</v>
      </c>
      <c r="J70" s="19">
        <f>[4]Прайс!F4</f>
        <v>2333.5201203148799</v>
      </c>
      <c r="K70" s="21">
        <v>14.996</v>
      </c>
      <c r="L70" s="19">
        <f>[4]Прайс!G4</f>
        <v>2518.1704730075039</v>
      </c>
      <c r="M70" s="21">
        <v>21.709</v>
      </c>
      <c r="N70" s="19">
        <f>[4]Прайс!H4</f>
        <v>3531.1577260377608</v>
      </c>
    </row>
    <row r="71" spans="1:14" ht="12.75" x14ac:dyDescent="0.2">
      <c r="A71" s="22">
        <v>2</v>
      </c>
      <c r="B71" s="23" t="s">
        <v>65</v>
      </c>
      <c r="C71" s="24">
        <v>6.1870000000000003</v>
      </c>
      <c r="D71" s="25">
        <f>[4]Прайс!C5</f>
        <v>1310.7011629463643</v>
      </c>
      <c r="E71" s="24">
        <v>10.031000000000001</v>
      </c>
      <c r="F71" s="26">
        <f>[4]Прайс!D5</f>
        <v>1815.7509015276962</v>
      </c>
      <c r="G71" s="27">
        <v>11.121</v>
      </c>
      <c r="H71" s="25">
        <f>[4]Прайс!E5</f>
        <v>1979.9617251400559</v>
      </c>
      <c r="I71" s="27">
        <v>15.99</v>
      </c>
      <c r="J71" s="25">
        <f>[4]Прайс!F5</f>
        <v>2715.10536102372</v>
      </c>
      <c r="K71" s="27">
        <v>17.414000000000001</v>
      </c>
      <c r="L71" s="25">
        <f>[4]Прайс!G5</f>
        <v>2929.5348708167639</v>
      </c>
      <c r="M71" s="27">
        <v>25.192</v>
      </c>
      <c r="N71" s="25">
        <f>[4]Прайс!H5</f>
        <v>4102.8714313108212</v>
      </c>
    </row>
    <row r="72" spans="1:14" ht="12.75" x14ac:dyDescent="0.2">
      <c r="A72" s="22">
        <v>3</v>
      </c>
      <c r="B72" s="23" t="s">
        <v>66</v>
      </c>
      <c r="C72" s="24">
        <v>7.0540000000000003</v>
      </c>
      <c r="D72" s="25">
        <f>[4]Прайс!C6</f>
        <v>1499.3163231535439</v>
      </c>
      <c r="E72" s="24">
        <v>11.43</v>
      </c>
      <c r="F72" s="26">
        <f>[4]Прайс!D6</f>
        <v>2073.6381050501759</v>
      </c>
      <c r="G72" s="27">
        <v>12.673</v>
      </c>
      <c r="H72" s="25">
        <f>[4]Прайс!E6</f>
        <v>2260.755972585936</v>
      </c>
      <c r="I72" s="27">
        <v>18.210999999999999</v>
      </c>
      <c r="J72" s="25">
        <f>[4]Прайс!F6</f>
        <v>3096.69060173256</v>
      </c>
      <c r="K72" s="27">
        <v>19.832000000000001</v>
      </c>
      <c r="L72" s="25">
        <f>[4]Прайс!G6</f>
        <v>3340.899268626024</v>
      </c>
      <c r="M72" s="27">
        <v>28.675000000000001</v>
      </c>
      <c r="N72" s="25">
        <f>[4]Прайс!H6</f>
        <v>4674.5851365838807</v>
      </c>
    </row>
    <row r="73" spans="1:14" ht="12.75" x14ac:dyDescent="0.2">
      <c r="A73" s="22">
        <v>4</v>
      </c>
      <c r="B73" s="23" t="s">
        <v>67</v>
      </c>
      <c r="C73" s="24">
        <v>7.8419999999999996</v>
      </c>
      <c r="D73" s="25">
        <f>[4]Прайс!C7</f>
        <v>1657.3274286629762</v>
      </c>
      <c r="E73" s="24">
        <v>12.725</v>
      </c>
      <c r="F73" s="26">
        <f>[4]Прайс!D7</f>
        <v>2299.7291355642242</v>
      </c>
      <c r="G73" s="27">
        <v>14.108000000000001</v>
      </c>
      <c r="H73" s="25">
        <f>[4]Прайс!E7</f>
        <v>2508.0401603708638</v>
      </c>
      <c r="I73" s="27">
        <v>20.300999999999998</v>
      </c>
      <c r="J73" s="25">
        <f>[4]Прайс!F7</f>
        <v>3443.532687504</v>
      </c>
      <c r="K73" s="27">
        <v>22.109000000000002</v>
      </c>
      <c r="L73" s="25">
        <f>[4]Прайс!G7</f>
        <v>3715.7701783980965</v>
      </c>
      <c r="M73" s="27">
        <v>32.01</v>
      </c>
      <c r="N73" s="25">
        <f>[4]Прайс!H7</f>
        <v>5209.7385448558807</v>
      </c>
    </row>
    <row r="74" spans="1:14" ht="12.75" x14ac:dyDescent="0.2">
      <c r="A74" s="22">
        <v>5</v>
      </c>
      <c r="B74" s="23" t="s">
        <v>68</v>
      </c>
      <c r="C74" s="24">
        <v>8.7089999999999996</v>
      </c>
      <c r="D74" s="25">
        <f>[4]Прайс!C8</f>
        <v>1845.9425888701558</v>
      </c>
      <c r="E74" s="24">
        <v>14.124000000000001</v>
      </c>
      <c r="F74" s="26">
        <f>[4]Прайс!D8</f>
        <v>2557.6163390867041</v>
      </c>
      <c r="G74" s="27">
        <v>15.66</v>
      </c>
      <c r="H74" s="25">
        <f>[4]Прайс!E8</f>
        <v>2788.8344078167434</v>
      </c>
      <c r="I74" s="27">
        <v>22.521999999999998</v>
      </c>
      <c r="J74" s="25">
        <f>[4]Прайс!F8</f>
        <v>3825.1179282128401</v>
      </c>
      <c r="K74" s="27">
        <v>24.527000000000001</v>
      </c>
      <c r="L74" s="25">
        <f>[4]Прайс!G8</f>
        <v>4127.1345762073561</v>
      </c>
      <c r="M74" s="27">
        <v>35.493000000000002</v>
      </c>
      <c r="N74" s="25">
        <f>[4]Прайс!H8</f>
        <v>5781.4522501289412</v>
      </c>
    </row>
    <row r="75" spans="1:14" ht="12.75" x14ac:dyDescent="0.2">
      <c r="A75" s="22">
        <v>6</v>
      </c>
      <c r="B75" s="23" t="s">
        <v>69</v>
      </c>
      <c r="C75" s="24">
        <v>9.5760000000000005</v>
      </c>
      <c r="D75" s="25">
        <f>[4]Прайс!C9</f>
        <v>2034.557749077336</v>
      </c>
      <c r="E75" s="24">
        <v>15.523999999999999</v>
      </c>
      <c r="F75" s="26">
        <f>[4]Прайс!D9</f>
        <v>2815.503542609184</v>
      </c>
      <c r="G75" s="27">
        <v>17.210999999999999</v>
      </c>
      <c r="H75" s="25">
        <f>[4]Прайс!E9</f>
        <v>3069.6286552626229</v>
      </c>
      <c r="I75" s="27">
        <v>24.742000000000001</v>
      </c>
      <c r="J75" s="25">
        <f>[4]Прайс!F9</f>
        <v>4206.7031689216801</v>
      </c>
      <c r="K75" s="27">
        <v>26.945</v>
      </c>
      <c r="L75" s="25">
        <f>[4]Прайс!G9</f>
        <v>4538.4989740166156</v>
      </c>
      <c r="M75" s="27">
        <v>38.975999999999999</v>
      </c>
      <c r="N75" s="25">
        <f>[4]Прайс!H9</f>
        <v>6353.1659554019998</v>
      </c>
    </row>
    <row r="76" spans="1:14" ht="12.75" x14ac:dyDescent="0.2">
      <c r="A76" s="22">
        <v>7</v>
      </c>
      <c r="B76" s="23" t="s">
        <v>70</v>
      </c>
      <c r="C76" s="24">
        <v>10.364000000000001</v>
      </c>
      <c r="D76" s="25">
        <f>[4]Прайс!C10</f>
        <v>2192.5688545867679</v>
      </c>
      <c r="E76" s="24">
        <v>16.818000000000001</v>
      </c>
      <c r="F76" s="26">
        <f>[4]Прайс!D10</f>
        <v>3041.5945731232314</v>
      </c>
      <c r="G76" s="27">
        <v>18.646000000000001</v>
      </c>
      <c r="H76" s="25">
        <f>[4]Прайс!E10</f>
        <v>3316.9128430475512</v>
      </c>
      <c r="I76" s="27">
        <v>26.832000000000001</v>
      </c>
      <c r="J76" s="25">
        <f>[4]Прайс!F10</f>
        <v>4553.5452546931201</v>
      </c>
      <c r="K76" s="27">
        <v>29.222000000000001</v>
      </c>
      <c r="L76" s="25">
        <f>[4]Прайс!G10</f>
        <v>4913.3698837886877</v>
      </c>
      <c r="M76" s="27">
        <v>42.31</v>
      </c>
      <c r="N76" s="25">
        <f>[4]Прайс!H10</f>
        <v>6888.3193636740016</v>
      </c>
    </row>
    <row r="77" spans="1:14" ht="12.75" x14ac:dyDescent="0.2">
      <c r="A77" s="22">
        <v>8</v>
      </c>
      <c r="B77" s="23" t="s">
        <v>71</v>
      </c>
      <c r="C77" s="24">
        <v>11.231</v>
      </c>
      <c r="D77" s="25">
        <f>[4]Прайс!C11</f>
        <v>2381.1840147939479</v>
      </c>
      <c r="E77" s="24">
        <v>18.218</v>
      </c>
      <c r="F77" s="26">
        <f>[4]Прайс!D11</f>
        <v>3299.4817766457118</v>
      </c>
      <c r="G77" s="27">
        <v>20.198</v>
      </c>
      <c r="H77" s="25">
        <f>[4]Прайс!E11</f>
        <v>3597.7070904934321</v>
      </c>
      <c r="I77" s="27">
        <v>29.053000000000001</v>
      </c>
      <c r="J77" s="25">
        <f>[4]Прайс!F11</f>
        <v>4935.1304954019597</v>
      </c>
      <c r="K77" s="27">
        <v>31.64</v>
      </c>
      <c r="L77" s="25">
        <f>[4]Прайс!G11</f>
        <v>5324.7342815979482</v>
      </c>
      <c r="M77" s="27">
        <v>45.792999999999999</v>
      </c>
      <c r="N77" s="25">
        <f>[4]Прайс!H11</f>
        <v>7460.0330689470593</v>
      </c>
    </row>
    <row r="78" spans="1:14" ht="12.75" x14ac:dyDescent="0.2">
      <c r="A78" s="22">
        <v>9</v>
      </c>
      <c r="B78" s="23" t="s">
        <v>72</v>
      </c>
      <c r="C78" s="24">
        <v>12.098000000000001</v>
      </c>
      <c r="D78" s="25">
        <f>[4]Прайс!C12</f>
        <v>2569.7991750011279</v>
      </c>
      <c r="E78" s="24">
        <v>19.617000000000001</v>
      </c>
      <c r="F78" s="26">
        <f>[4]Прайс!D12</f>
        <v>3557.3689801681926</v>
      </c>
      <c r="G78" s="27">
        <v>21.748999999999999</v>
      </c>
      <c r="H78" s="25">
        <f>[4]Прайс!E12</f>
        <v>3878.5013379393117</v>
      </c>
      <c r="I78" s="27">
        <v>31.274000000000001</v>
      </c>
      <c r="J78" s="25">
        <f>[4]Прайс!F12</f>
        <v>5316.7157361107993</v>
      </c>
      <c r="K78" s="27">
        <v>34.058</v>
      </c>
      <c r="L78" s="25">
        <f>[4]Прайс!G12</f>
        <v>5736.0986794072078</v>
      </c>
      <c r="M78" s="27">
        <v>49.276000000000003</v>
      </c>
      <c r="N78" s="25">
        <f>[4]Прайс!H12</f>
        <v>8031.7467742201188</v>
      </c>
    </row>
    <row r="79" spans="1:14" ht="12.75" x14ac:dyDescent="0.2">
      <c r="A79" s="22">
        <v>10</v>
      </c>
      <c r="B79" s="23" t="s">
        <v>73</v>
      </c>
      <c r="C79" s="24">
        <v>12.965</v>
      </c>
      <c r="D79" s="25">
        <f>[4]Прайс!C13</f>
        <v>2758.4143352083083</v>
      </c>
      <c r="E79" s="24">
        <v>21.015999999999998</v>
      </c>
      <c r="F79" s="26">
        <f>[4]Прайс!D13</f>
        <v>3815.2561836906721</v>
      </c>
      <c r="G79" s="27">
        <v>23.300999999999998</v>
      </c>
      <c r="H79" s="25">
        <f>[4]Прайс!E13</f>
        <v>4159.2955853851909</v>
      </c>
      <c r="I79" s="27">
        <v>33.494</v>
      </c>
      <c r="J79" s="25">
        <f>[4]Прайс!F13</f>
        <v>5698.300976819638</v>
      </c>
      <c r="K79" s="27">
        <v>36.476999999999997</v>
      </c>
      <c r="L79" s="25">
        <f>[4]Прайс!G13</f>
        <v>6147.4630772164674</v>
      </c>
      <c r="M79" s="27">
        <v>52.759</v>
      </c>
      <c r="N79" s="25">
        <f>[4]Прайс!H13</f>
        <v>8603.4604794931802</v>
      </c>
    </row>
    <row r="80" spans="1:14" ht="12.75" x14ac:dyDescent="0.2">
      <c r="A80" s="22">
        <v>11</v>
      </c>
      <c r="B80" s="23" t="s">
        <v>74</v>
      </c>
      <c r="C80" s="24">
        <v>13.832000000000001</v>
      </c>
      <c r="D80" s="25">
        <f>[4]Прайс!C14</f>
        <v>2947.0294954154883</v>
      </c>
      <c r="E80" s="24">
        <v>22.416</v>
      </c>
      <c r="F80" s="26">
        <f>[4]Прайс!D14</f>
        <v>4073.143387213152</v>
      </c>
      <c r="G80" s="27">
        <v>24.852</v>
      </c>
      <c r="H80" s="25">
        <f>[4]Прайс!E14</f>
        <v>4440.0898328310723</v>
      </c>
      <c r="I80" s="27">
        <v>35.715000000000003</v>
      </c>
      <c r="J80" s="25">
        <f>[4]Прайс!F14</f>
        <v>6079.8862175284794</v>
      </c>
      <c r="K80" s="27">
        <v>38.895000000000003</v>
      </c>
      <c r="L80" s="25">
        <f>[4]Прайс!G14</f>
        <v>6558.827475025726</v>
      </c>
      <c r="M80" s="27">
        <v>56.241999999999997</v>
      </c>
      <c r="N80" s="25">
        <f>[4]Прайс!H14</f>
        <v>9175.1741847662415</v>
      </c>
    </row>
    <row r="81" spans="1:14" ht="12.75" x14ac:dyDescent="0.2">
      <c r="A81" s="22">
        <v>12</v>
      </c>
      <c r="B81" s="23" t="s">
        <v>75</v>
      </c>
      <c r="C81" s="24">
        <v>14.699</v>
      </c>
      <c r="D81" s="25">
        <f>[4]Прайс!C15</f>
        <v>3135.6446556226679</v>
      </c>
      <c r="E81" s="24">
        <v>23.815000000000001</v>
      </c>
      <c r="F81" s="26">
        <f>[4]Прайс!D15</f>
        <v>4331.0305907356324</v>
      </c>
      <c r="G81" s="27">
        <v>26.404</v>
      </c>
      <c r="H81" s="25">
        <f>[4]Прайс!E15</f>
        <v>4720.8840802769519</v>
      </c>
      <c r="I81" s="27">
        <v>37.936</v>
      </c>
      <c r="J81" s="25">
        <f>[4]Прайс!F15</f>
        <v>6461.4714582373208</v>
      </c>
      <c r="K81" s="27">
        <v>41.314</v>
      </c>
      <c r="L81" s="25">
        <f>[4]Прайс!G15</f>
        <v>6970.1918728349883</v>
      </c>
      <c r="M81" s="27">
        <v>59.725000000000001</v>
      </c>
      <c r="N81" s="25">
        <f>[4]Прайс!H15</f>
        <v>9746.8878900392992</v>
      </c>
    </row>
    <row r="82" spans="1:14" ht="13.5" thickBot="1" x14ac:dyDescent="0.25">
      <c r="A82" s="28">
        <v>13</v>
      </c>
      <c r="B82" s="29" t="s">
        <v>76</v>
      </c>
      <c r="C82" s="30">
        <v>16.353999999999999</v>
      </c>
      <c r="D82" s="31">
        <f>[4]Прайс!C16</f>
        <v>3482.27092133928</v>
      </c>
      <c r="E82" s="30">
        <v>26.509</v>
      </c>
      <c r="F82" s="32">
        <f>[4]Прайс!D16</f>
        <v>4815.0088247721596</v>
      </c>
      <c r="G82" s="33">
        <v>29.39</v>
      </c>
      <c r="H82" s="31">
        <f>[4]Прайс!E16</f>
        <v>5248.9625155077601</v>
      </c>
      <c r="I82" s="33">
        <v>42.247</v>
      </c>
      <c r="J82" s="31">
        <f>[4]Прайс!F16</f>
        <v>7189.8987847176004</v>
      </c>
      <c r="K82" s="33">
        <v>46.008000000000003</v>
      </c>
      <c r="L82" s="31">
        <f>[4]Прайс!G16</f>
        <v>7756.42718041632</v>
      </c>
      <c r="M82" s="33">
        <v>66.543000000000006</v>
      </c>
      <c r="N82" s="31">
        <f>[4]Прайс!H16</f>
        <v>10853.75500358436</v>
      </c>
    </row>
    <row r="83" spans="1:14" ht="12.75" thickBot="1" x14ac:dyDescent="0.25">
      <c r="A83" s="34"/>
      <c r="B83" s="34"/>
    </row>
    <row r="84" spans="1:14" ht="12.75" x14ac:dyDescent="0.2">
      <c r="A84" s="3" t="s">
        <v>3</v>
      </c>
      <c r="B84" s="4" t="s">
        <v>26</v>
      </c>
      <c r="C84" s="5" t="s">
        <v>5</v>
      </c>
      <c r="D84" s="6"/>
      <c r="E84" s="5" t="s">
        <v>6</v>
      </c>
      <c r="F84" s="7"/>
      <c r="G84" s="8" t="s">
        <v>7</v>
      </c>
      <c r="H84" s="9"/>
      <c r="I84" s="8" t="s">
        <v>8</v>
      </c>
      <c r="J84" s="9"/>
      <c r="K84" s="8" t="s">
        <v>9</v>
      </c>
      <c r="L84" s="9"/>
      <c r="M84" s="8" t="s">
        <v>10</v>
      </c>
      <c r="N84" s="9"/>
    </row>
    <row r="85" spans="1:14" ht="23.25" thickBot="1" x14ac:dyDescent="0.25">
      <c r="A85" s="10"/>
      <c r="B85" s="11"/>
      <c r="C85" s="12" t="s">
        <v>11</v>
      </c>
      <c r="D85" s="13" t="s">
        <v>12</v>
      </c>
      <c r="E85" s="12" t="s">
        <v>11</v>
      </c>
      <c r="F85" s="14" t="s">
        <v>12</v>
      </c>
      <c r="G85" s="15" t="s">
        <v>11</v>
      </c>
      <c r="H85" s="13" t="s">
        <v>12</v>
      </c>
      <c r="I85" s="15" t="s">
        <v>11</v>
      </c>
      <c r="J85" s="13" t="s">
        <v>12</v>
      </c>
      <c r="K85" s="15" t="s">
        <v>11</v>
      </c>
      <c r="L85" s="13" t="s">
        <v>12</v>
      </c>
      <c r="M85" s="15" t="s">
        <v>11</v>
      </c>
      <c r="N85" s="13" t="s">
        <v>12</v>
      </c>
    </row>
    <row r="86" spans="1:14" ht="12.75" x14ac:dyDescent="0.2">
      <c r="A86" s="16">
        <v>1</v>
      </c>
      <c r="B86" s="17" t="s">
        <v>77</v>
      </c>
      <c r="C86" s="18">
        <v>5.0229999999999997</v>
      </c>
      <c r="D86" s="19">
        <f>[5]Прайс!C4</f>
        <v>1076.9190103694341</v>
      </c>
      <c r="E86" s="18">
        <v>8.1489999999999991</v>
      </c>
      <c r="F86" s="20">
        <f>[5]Прайс!D4</f>
        <v>1487.3324554730157</v>
      </c>
      <c r="G86" s="21">
        <v>9.0350000000000001</v>
      </c>
      <c r="H86" s="19">
        <f>[5]Прайс!E4</f>
        <v>1620.7369948346764</v>
      </c>
      <c r="I86" s="21">
        <v>12.997999999999999</v>
      </c>
      <c r="J86" s="19">
        <f>[5]Прайс!F4</f>
        <v>2219.4691078426204</v>
      </c>
      <c r="K86" s="21">
        <v>14.154999999999999</v>
      </c>
      <c r="L86" s="19">
        <f>[5]Прайс!G4</f>
        <v>2393.7721334296743</v>
      </c>
      <c r="M86" s="21">
        <v>20.49</v>
      </c>
      <c r="N86" s="19">
        <f>[5]Прайс!H4</f>
        <v>3349.6791284537094</v>
      </c>
    </row>
    <row r="87" spans="1:14" ht="12.75" x14ac:dyDescent="0.2">
      <c r="A87" s="22">
        <v>2</v>
      </c>
      <c r="B87" s="23" t="s">
        <v>78</v>
      </c>
      <c r="C87" s="24">
        <v>5.835</v>
      </c>
      <c r="D87" s="25">
        <f>[5]Прайс!C5</f>
        <v>1257.0663690125639</v>
      </c>
      <c r="E87" s="24">
        <v>9.4589999999999996</v>
      </c>
      <c r="F87" s="26">
        <f>[5]Прайс!D5</f>
        <v>1732.1019248496959</v>
      </c>
      <c r="G87" s="27">
        <v>10.487</v>
      </c>
      <c r="H87" s="25">
        <f>[5]Прайс!E5</f>
        <v>1886.9451078832558</v>
      </c>
      <c r="I87" s="27">
        <v>15.076000000000001</v>
      </c>
      <c r="J87" s="25">
        <f>[5]Прайс!F5</f>
        <v>2580.0072530475595</v>
      </c>
      <c r="K87" s="27">
        <v>16.419</v>
      </c>
      <c r="L87" s="25">
        <f>[5]Прайс!G5</f>
        <v>2782.1805154080835</v>
      </c>
      <c r="M87" s="27">
        <v>23.75</v>
      </c>
      <c r="N87" s="25">
        <f>[5]Прайс!H5</f>
        <v>3888.1580161354195</v>
      </c>
    </row>
    <row r="88" spans="1:14" ht="12.75" x14ac:dyDescent="0.2">
      <c r="A88" s="22">
        <v>3</v>
      </c>
      <c r="B88" s="23" t="s">
        <v>79</v>
      </c>
      <c r="C88" s="24">
        <v>6.6459999999999999</v>
      </c>
      <c r="D88" s="25">
        <f>[5]Прайс!C6</f>
        <v>1437.2137276556937</v>
      </c>
      <c r="E88" s="24">
        <v>10.769</v>
      </c>
      <c r="F88" s="26">
        <f>[5]Прайс!D6</f>
        <v>1976.8713942263762</v>
      </c>
      <c r="G88" s="27">
        <v>11.939</v>
      </c>
      <c r="H88" s="25">
        <f>[5]Прайс!E6</f>
        <v>2153.1532209318357</v>
      </c>
      <c r="I88" s="27">
        <v>17.155000000000001</v>
      </c>
      <c r="J88" s="25">
        <f>[5]Прайс!F6</f>
        <v>2940.5453982524996</v>
      </c>
      <c r="K88" s="27">
        <v>18.681999999999999</v>
      </c>
      <c r="L88" s="25">
        <f>[5]Прайс!G6</f>
        <v>3170.588897386494</v>
      </c>
      <c r="M88" s="27">
        <v>27.009</v>
      </c>
      <c r="N88" s="25">
        <f>[5]Прайс!H6</f>
        <v>4426.6369038171297</v>
      </c>
    </row>
    <row r="89" spans="1:14" ht="12.75" x14ac:dyDescent="0.2">
      <c r="A89" s="22">
        <v>4</v>
      </c>
      <c r="B89" s="23" t="s">
        <v>80</v>
      </c>
      <c r="C89" s="24">
        <v>7.4009999999999998</v>
      </c>
      <c r="D89" s="25">
        <f>[5]Прайс!C7</f>
        <v>1590.115219258626</v>
      </c>
      <c r="E89" s="24">
        <v>12.007</v>
      </c>
      <c r="F89" s="26">
        <f>[5]Прайс!D7</f>
        <v>2194.7688852888241</v>
      </c>
      <c r="G89" s="27">
        <v>13.311999999999999</v>
      </c>
      <c r="H89" s="25">
        <f>[5]Прайс!E7</f>
        <v>2391.3251778257636</v>
      </c>
      <c r="I89" s="27">
        <v>19.152999999999999</v>
      </c>
      <c r="J89" s="25">
        <f>[5]Прайс!F7</f>
        <v>3273.8010747132603</v>
      </c>
      <c r="K89" s="27">
        <v>20.858000000000001</v>
      </c>
      <c r="L89" s="25">
        <f>[5]Прайс!G7</f>
        <v>3530.6399416366257</v>
      </c>
      <c r="M89" s="27">
        <v>30.195</v>
      </c>
      <c r="N89" s="25">
        <f>[5]Прайс!H7</f>
        <v>4939.6468186338298</v>
      </c>
    </row>
    <row r="90" spans="1:14" ht="12.75" x14ac:dyDescent="0.2">
      <c r="A90" s="22">
        <v>5</v>
      </c>
      <c r="B90" s="23" t="s">
        <v>81</v>
      </c>
      <c r="C90" s="24">
        <v>8.2119999999999997</v>
      </c>
      <c r="D90" s="25">
        <f>[5]Прайс!C8</f>
        <v>1770.2625779017562</v>
      </c>
      <c r="E90" s="24">
        <v>13.317</v>
      </c>
      <c r="F90" s="26">
        <f>[5]Прайс!D8</f>
        <v>2439.5383546655048</v>
      </c>
      <c r="G90" s="27">
        <v>14.763999999999999</v>
      </c>
      <c r="H90" s="25">
        <f>[5]Прайс!E8</f>
        <v>2657.5332908743435</v>
      </c>
      <c r="I90" s="27">
        <v>21.231000000000002</v>
      </c>
      <c r="J90" s="25">
        <f>[5]Прайс!F8</f>
        <v>3634.3392199181999</v>
      </c>
      <c r="K90" s="27">
        <v>23.120999999999999</v>
      </c>
      <c r="L90" s="25">
        <f>[5]Прайс!G8</f>
        <v>3919.0483236150362</v>
      </c>
      <c r="M90" s="27">
        <v>33.454999999999998</v>
      </c>
      <c r="N90" s="25">
        <f>[5]Прайс!H8</f>
        <v>5478.1257063155399</v>
      </c>
    </row>
    <row r="91" spans="1:14" ht="12.75" x14ac:dyDescent="0.2">
      <c r="A91" s="22">
        <v>6</v>
      </c>
      <c r="B91" s="23" t="s">
        <v>82</v>
      </c>
      <c r="C91" s="24">
        <v>9.0239999999999991</v>
      </c>
      <c r="D91" s="25">
        <f>[5]Прайс!C9</f>
        <v>1950.409936544886</v>
      </c>
      <c r="E91" s="24">
        <v>14.625999999999999</v>
      </c>
      <c r="F91" s="26">
        <f>[5]Прайс!D9</f>
        <v>2684.3078240421837</v>
      </c>
      <c r="G91" s="27">
        <v>16.216000000000001</v>
      </c>
      <c r="H91" s="25">
        <f>[5]Прайс!E9</f>
        <v>2923.7414039229238</v>
      </c>
      <c r="I91" s="27">
        <v>23.309000000000001</v>
      </c>
      <c r="J91" s="25">
        <f>[5]Прайс!F9</f>
        <v>3994.8773651231395</v>
      </c>
      <c r="K91" s="27">
        <v>25.385000000000002</v>
      </c>
      <c r="L91" s="25">
        <f>[5]Прайс!G9</f>
        <v>4307.4567055934458</v>
      </c>
      <c r="M91" s="27">
        <v>26.713999999999999</v>
      </c>
      <c r="N91" s="25">
        <f>[5]Прайс!H9</f>
        <v>6016.60459399725</v>
      </c>
    </row>
    <row r="92" spans="1:14" ht="12.75" x14ac:dyDescent="0.2">
      <c r="A92" s="22">
        <v>7</v>
      </c>
      <c r="B92" s="23" t="s">
        <v>83</v>
      </c>
      <c r="C92" s="24">
        <v>9.7780000000000005</v>
      </c>
      <c r="D92" s="25">
        <f>[5]Прайс!C10</f>
        <v>2103.3114281478183</v>
      </c>
      <c r="E92" s="24">
        <v>15.865</v>
      </c>
      <c r="F92" s="26">
        <f>[5]Прайс!D10</f>
        <v>2902.2053151046325</v>
      </c>
      <c r="G92" s="27">
        <v>17.588999999999999</v>
      </c>
      <c r="H92" s="25">
        <f>[5]Прайс!E10</f>
        <v>3161.9133608168522</v>
      </c>
      <c r="I92" s="27">
        <v>25.306999999999999</v>
      </c>
      <c r="J92" s="25">
        <f>[5]Прайс!F10</f>
        <v>4328.1330415839002</v>
      </c>
      <c r="K92" s="27">
        <v>27.561</v>
      </c>
      <c r="L92" s="25">
        <f>[5]Прайс!G10</f>
        <v>4667.5077498435776</v>
      </c>
      <c r="M92" s="27">
        <v>39.9</v>
      </c>
      <c r="N92" s="25">
        <f>[5]Прайс!H10</f>
        <v>6529.6145088139501</v>
      </c>
    </row>
    <row r="93" spans="1:14" ht="12.75" x14ac:dyDescent="0.2">
      <c r="A93" s="22">
        <v>8</v>
      </c>
      <c r="B93" s="23" t="s">
        <v>84</v>
      </c>
      <c r="C93" s="24">
        <v>10.59</v>
      </c>
      <c r="D93" s="25">
        <f>[5]Прайс!C11</f>
        <v>2283.4587867909481</v>
      </c>
      <c r="E93" s="24">
        <v>17.173999999999999</v>
      </c>
      <c r="F93" s="26">
        <f>[5]Прайс!D11</f>
        <v>3146.9747844813114</v>
      </c>
      <c r="G93" s="27">
        <v>19.041</v>
      </c>
      <c r="H93" s="25">
        <f>[5]Прайс!E11</f>
        <v>3428.1214738654312</v>
      </c>
      <c r="I93" s="27">
        <v>27.385999999999999</v>
      </c>
      <c r="J93" s="25">
        <f>[5]Прайс!F11</f>
        <v>4688.6711867888407</v>
      </c>
      <c r="K93" s="27">
        <v>29.824000000000002</v>
      </c>
      <c r="L93" s="25">
        <f>[5]Прайс!G11</f>
        <v>5055.9161318219885</v>
      </c>
      <c r="M93" s="27">
        <v>43.16</v>
      </c>
      <c r="N93" s="25">
        <f>[5]Прайс!H11</f>
        <v>7068.0933964956612</v>
      </c>
    </row>
    <row r="94" spans="1:14" ht="12.75" x14ac:dyDescent="0.2">
      <c r="A94" s="22">
        <v>9</v>
      </c>
      <c r="B94" s="23" t="s">
        <v>85</v>
      </c>
      <c r="C94" s="24">
        <v>11.401</v>
      </c>
      <c r="D94" s="25">
        <f>[5]Прайс!C12</f>
        <v>2463.6061454340779</v>
      </c>
      <c r="E94" s="24">
        <v>18.484000000000002</v>
      </c>
      <c r="F94" s="26">
        <f>[5]Прайс!D12</f>
        <v>3391.7442538579921</v>
      </c>
      <c r="G94" s="27">
        <v>20.492999999999999</v>
      </c>
      <c r="H94" s="25">
        <f>[5]Прайс!E12</f>
        <v>3694.329586914012</v>
      </c>
      <c r="I94" s="27">
        <v>29.463999999999999</v>
      </c>
      <c r="J94" s="25">
        <f>[5]Прайс!F12</f>
        <v>5049.2093319937803</v>
      </c>
      <c r="K94" s="27">
        <v>32.088000000000001</v>
      </c>
      <c r="L94" s="25">
        <f>[5]Прайс!G12</f>
        <v>5444.3245138003977</v>
      </c>
      <c r="M94" s="27">
        <v>46.418999999999997</v>
      </c>
      <c r="N94" s="25">
        <f>[5]Прайс!H12</f>
        <v>7606.5722841773704</v>
      </c>
    </row>
    <row r="95" spans="1:14" ht="12.75" x14ac:dyDescent="0.2">
      <c r="A95" s="22">
        <v>10</v>
      </c>
      <c r="B95" s="23" t="s">
        <v>86</v>
      </c>
      <c r="C95" s="24">
        <v>12.212</v>
      </c>
      <c r="D95" s="25">
        <f>[5]Прайс!C13</f>
        <v>2643.7535040772077</v>
      </c>
      <c r="E95" s="24">
        <v>19.794</v>
      </c>
      <c r="F95" s="26">
        <f>[5]Прайс!D13</f>
        <v>3636.5137232346715</v>
      </c>
      <c r="G95" s="27">
        <v>21.945</v>
      </c>
      <c r="H95" s="25">
        <f>[5]Прайс!E13</f>
        <v>3960.5376999625923</v>
      </c>
      <c r="I95" s="27">
        <v>31.542000000000002</v>
      </c>
      <c r="J95" s="25">
        <f>[5]Прайс!F13</f>
        <v>5409.747477198719</v>
      </c>
      <c r="K95" s="27">
        <v>34.350999999999999</v>
      </c>
      <c r="L95" s="25">
        <f>[5]Прайс!G13</f>
        <v>5832.7328957788077</v>
      </c>
      <c r="M95" s="27">
        <v>49.679000000000002</v>
      </c>
      <c r="N95" s="25">
        <f>[5]Прайс!H13</f>
        <v>8145.0511718590806</v>
      </c>
    </row>
    <row r="96" spans="1:14" ht="12.75" x14ac:dyDescent="0.2">
      <c r="A96" s="22">
        <v>11</v>
      </c>
      <c r="B96" s="23" t="s">
        <v>87</v>
      </c>
      <c r="C96" s="24">
        <v>13.023999999999999</v>
      </c>
      <c r="D96" s="25">
        <f>[5]Прайс!C14</f>
        <v>2823.9008627203384</v>
      </c>
      <c r="E96" s="24">
        <v>21.103000000000002</v>
      </c>
      <c r="F96" s="26">
        <f>[5]Прайс!D14</f>
        <v>3881.2831926113513</v>
      </c>
      <c r="G96" s="27">
        <v>23.396999999999998</v>
      </c>
      <c r="H96" s="25">
        <f>[5]Прайс!E14</f>
        <v>4226.7458130111718</v>
      </c>
      <c r="I96" s="27">
        <v>33.621000000000002</v>
      </c>
      <c r="J96" s="25">
        <f>[5]Прайс!F14</f>
        <v>5770.2856224036595</v>
      </c>
      <c r="K96" s="27">
        <v>36.613999999999997</v>
      </c>
      <c r="L96" s="25">
        <f>[5]Прайс!G14</f>
        <v>6221.1412777572195</v>
      </c>
      <c r="M96" s="27">
        <v>52.939</v>
      </c>
      <c r="N96" s="25">
        <f>[5]Прайс!H14</f>
        <v>8683.5300595407916</v>
      </c>
    </row>
    <row r="97" spans="1:14" ht="12.75" x14ac:dyDescent="0.2">
      <c r="A97" s="22">
        <v>12</v>
      </c>
      <c r="B97" s="23" t="s">
        <v>88</v>
      </c>
      <c r="C97" s="24">
        <v>13.835000000000001</v>
      </c>
      <c r="D97" s="25">
        <f>[5]Прайс!C15</f>
        <v>3004.0482213634682</v>
      </c>
      <c r="E97" s="24">
        <v>22.413</v>
      </c>
      <c r="F97" s="26">
        <f>[5]Прайс!D15</f>
        <v>4126.0526619880311</v>
      </c>
      <c r="G97" s="27">
        <v>24.849</v>
      </c>
      <c r="H97" s="25">
        <f>[5]Прайс!E15</f>
        <v>4492.9539260597512</v>
      </c>
      <c r="I97" s="27">
        <v>35.698999999999998</v>
      </c>
      <c r="J97" s="25">
        <f>[5]Прайс!F15</f>
        <v>6130.823767608601</v>
      </c>
      <c r="K97" s="27">
        <v>38.878</v>
      </c>
      <c r="L97" s="25">
        <f>[5]Прайс!G15</f>
        <v>6609.5496597356287</v>
      </c>
      <c r="M97" s="27">
        <v>56.198999999999998</v>
      </c>
      <c r="N97" s="25">
        <f>[5]Прайс!H15</f>
        <v>9222.008947222499</v>
      </c>
    </row>
    <row r="98" spans="1:14" ht="13.5" thickBot="1" x14ac:dyDescent="0.25">
      <c r="A98" s="28">
        <v>13</v>
      </c>
      <c r="B98" s="29" t="s">
        <v>89</v>
      </c>
      <c r="C98" s="30">
        <v>15.401</v>
      </c>
      <c r="D98" s="31">
        <f>[5]Прайс!C16</f>
        <v>3337.0970716095298</v>
      </c>
      <c r="E98" s="30">
        <v>24.960999999999999</v>
      </c>
      <c r="F98" s="32">
        <f>[5]Прайс!D16</f>
        <v>4588.7196224271602</v>
      </c>
      <c r="G98" s="33">
        <v>27.673999999999999</v>
      </c>
      <c r="H98" s="31">
        <f>[5]Прайс!E16</f>
        <v>4997.3339960022595</v>
      </c>
      <c r="I98" s="33">
        <v>39.776000000000003</v>
      </c>
      <c r="J98" s="31">
        <f>[5]Прайс!F16</f>
        <v>6824.6175892743004</v>
      </c>
      <c r="K98" s="33">
        <v>43.317</v>
      </c>
      <c r="L98" s="31">
        <f>[5]Прайс!G16</f>
        <v>7358.0090859641696</v>
      </c>
      <c r="M98" s="33">
        <v>62.643999999999998</v>
      </c>
      <c r="N98" s="31">
        <f>[5]Прайс!H16</f>
        <v>10273.497749720911</v>
      </c>
    </row>
    <row r="99" spans="1:14" ht="12" thickBot="1" x14ac:dyDescent="0.25"/>
    <row r="100" spans="1:14" ht="12.75" x14ac:dyDescent="0.2">
      <c r="A100" s="3" t="s">
        <v>3</v>
      </c>
      <c r="B100" s="4" t="s">
        <v>40</v>
      </c>
      <c r="C100" s="5" t="s">
        <v>5</v>
      </c>
      <c r="D100" s="6"/>
      <c r="E100" s="5" t="s">
        <v>6</v>
      </c>
      <c r="F100" s="7"/>
      <c r="G100" s="8" t="s">
        <v>7</v>
      </c>
      <c r="H100" s="9"/>
      <c r="I100" s="8" t="s">
        <v>8</v>
      </c>
      <c r="J100" s="9"/>
      <c r="K100" s="8" t="s">
        <v>9</v>
      </c>
      <c r="L100" s="9"/>
      <c r="M100" s="8" t="s">
        <v>10</v>
      </c>
      <c r="N100" s="9"/>
    </row>
    <row r="101" spans="1:14" ht="23.25" thickBot="1" x14ac:dyDescent="0.25">
      <c r="A101" s="10"/>
      <c r="B101" s="11"/>
      <c r="C101" s="12" t="s">
        <v>11</v>
      </c>
      <c r="D101" s="13" t="s">
        <v>12</v>
      </c>
      <c r="E101" s="12" t="s">
        <v>11</v>
      </c>
      <c r="F101" s="14" t="s">
        <v>12</v>
      </c>
      <c r="G101" s="15" t="s">
        <v>11</v>
      </c>
      <c r="H101" s="13" t="s">
        <v>12</v>
      </c>
      <c r="I101" s="15" t="s">
        <v>11</v>
      </c>
      <c r="J101" s="13" t="s">
        <v>12</v>
      </c>
      <c r="K101" s="15" t="s">
        <v>11</v>
      </c>
      <c r="L101" s="13" t="s">
        <v>12</v>
      </c>
      <c r="M101" s="15" t="s">
        <v>11</v>
      </c>
      <c r="N101" s="13" t="s">
        <v>12</v>
      </c>
    </row>
    <row r="102" spans="1:14" ht="12.75" x14ac:dyDescent="0.2">
      <c r="A102" s="16">
        <v>1</v>
      </c>
      <c r="B102" s="17" t="s">
        <v>90</v>
      </c>
      <c r="C102" s="18">
        <v>4.7009999999999996</v>
      </c>
      <c r="D102" s="19">
        <f>[6]Прайс!C4</f>
        <v>1023.1389154985039</v>
      </c>
      <c r="E102" s="18">
        <v>7.625</v>
      </c>
      <c r="F102" s="20">
        <f>[6]Прайс!D4</f>
        <v>1406.2826226072957</v>
      </c>
      <c r="G102" s="21">
        <v>8.4540000000000006</v>
      </c>
      <c r="H102" s="19">
        <f>[6]Прайс!E4</f>
        <v>1531.1101984486559</v>
      </c>
      <c r="I102" s="21">
        <v>12.161</v>
      </c>
      <c r="J102" s="19">
        <f>[6]Прайс!F4</f>
        <v>2091.2084759412</v>
      </c>
      <c r="K102" s="21">
        <v>13.243</v>
      </c>
      <c r="L102" s="19">
        <f>[6]Прайс!G4</f>
        <v>2254.2831342717836</v>
      </c>
      <c r="M102" s="21">
        <v>19.167000000000002</v>
      </c>
      <c r="N102" s="19">
        <f>[6]Прайс!H4</f>
        <v>3148.3344850851604</v>
      </c>
    </row>
    <row r="103" spans="1:14" ht="12.75" x14ac:dyDescent="0.2">
      <c r="A103" s="22">
        <v>2</v>
      </c>
      <c r="B103" s="23" t="s">
        <v>91</v>
      </c>
      <c r="C103" s="24">
        <v>5.4539999999999997</v>
      </c>
      <c r="D103" s="25">
        <f>[6]Прайс!C5</f>
        <v>1193.5317760296841</v>
      </c>
      <c r="E103" s="24">
        <v>8.8409999999999993</v>
      </c>
      <c r="F103" s="26">
        <f>[6]Прайс!D5</f>
        <v>1636.458477793776</v>
      </c>
      <c r="G103" s="27">
        <v>9.8019999999999996</v>
      </c>
      <c r="H103" s="25">
        <f>[6]Прайс!E5</f>
        <v>1781.1809944785357</v>
      </c>
      <c r="I103" s="27">
        <v>14.089</v>
      </c>
      <c r="J103" s="25">
        <f>[6]Прайс!F5</f>
        <v>2428.8170116820397</v>
      </c>
      <c r="K103" s="27">
        <v>15.343999999999999</v>
      </c>
      <c r="L103" s="25">
        <f>[6]Прайс!G5</f>
        <v>2617.7550931090436</v>
      </c>
      <c r="M103" s="27">
        <v>22.192</v>
      </c>
      <c r="N103" s="25">
        <f>[6]Прайс!H5</f>
        <v>3651.0710298262202</v>
      </c>
    </row>
    <row r="104" spans="1:14" ht="12.75" x14ac:dyDescent="0.2">
      <c r="A104" s="22">
        <v>3</v>
      </c>
      <c r="B104" s="23" t="s">
        <v>92</v>
      </c>
      <c r="C104" s="24">
        <v>6.2069999999999999</v>
      </c>
      <c r="D104" s="25">
        <f>[6]Прайс!C6</f>
        <v>1363.9246365608637</v>
      </c>
      <c r="E104" s="24">
        <v>10.055999999999999</v>
      </c>
      <c r="F104" s="26">
        <f>[6]Прайс!D6</f>
        <v>1866.634332980256</v>
      </c>
      <c r="G104" s="27">
        <v>11.148999999999999</v>
      </c>
      <c r="H104" s="25">
        <f>[6]Прайс!E6</f>
        <v>2031.2517905084164</v>
      </c>
      <c r="I104" s="27">
        <v>16.018000000000001</v>
      </c>
      <c r="J104" s="25">
        <f>[6]Прайс!F6</f>
        <v>2766.4255474228803</v>
      </c>
      <c r="K104" s="27">
        <v>17.443999999999999</v>
      </c>
      <c r="L104" s="25">
        <f>[6]Прайс!G6</f>
        <v>2981.2270519463036</v>
      </c>
      <c r="M104" s="27">
        <v>25.216999999999999</v>
      </c>
      <c r="N104" s="25">
        <f>[6]Прайс!H6</f>
        <v>4153.8075745672804</v>
      </c>
    </row>
    <row r="105" spans="1:14" ht="12.75" x14ac:dyDescent="0.2">
      <c r="A105" s="22">
        <v>4</v>
      </c>
      <c r="B105" s="23" t="s">
        <v>93</v>
      </c>
      <c r="C105" s="24">
        <v>6.9219999999999997</v>
      </c>
      <c r="D105" s="25">
        <f>[6]Прайс!C7</f>
        <v>1510.2734702776559</v>
      </c>
      <c r="E105" s="24">
        <v>11.228999999999999</v>
      </c>
      <c r="F105" s="26">
        <f>[6]Прайс!D7</f>
        <v>2074.4358735925439</v>
      </c>
      <c r="G105" s="27">
        <v>12.45</v>
      </c>
      <c r="H105" s="25">
        <f>[6]Прайс!E7</f>
        <v>2258.2585003587837</v>
      </c>
      <c r="I105" s="27">
        <v>17.91</v>
      </c>
      <c r="J105" s="25">
        <f>[6]Прайс!F7</f>
        <v>3083.3634738160795</v>
      </c>
      <c r="K105" s="27">
        <v>19.504000000000001</v>
      </c>
      <c r="L105" s="25">
        <f>[6]Прайс!G7</f>
        <v>3323.5311032174168</v>
      </c>
      <c r="M105" s="27">
        <v>28.231000000000002</v>
      </c>
      <c r="N105" s="25">
        <f>[6]Прайс!H7</f>
        <v>4640.6769704668804</v>
      </c>
    </row>
    <row r="106" spans="1:14" ht="12.75" x14ac:dyDescent="0.2">
      <c r="A106" s="22">
        <v>5</v>
      </c>
      <c r="B106" s="23" t="s">
        <v>94</v>
      </c>
      <c r="C106" s="24">
        <v>7.6749999999999998</v>
      </c>
      <c r="D106" s="25">
        <f>[6]Прайс!C8</f>
        <v>1680.6663308088362</v>
      </c>
      <c r="E106" s="24">
        <v>12.444000000000001</v>
      </c>
      <c r="F106" s="26">
        <f>[6]Прайс!D8</f>
        <v>2304.6117287790239</v>
      </c>
      <c r="G106" s="27">
        <v>13.797000000000001</v>
      </c>
      <c r="H106" s="25">
        <f>[6]Прайс!E8</f>
        <v>2508.3292963886634</v>
      </c>
      <c r="I106" s="27">
        <v>19.838000000000001</v>
      </c>
      <c r="J106" s="25">
        <f>[6]Прайс!F8</f>
        <v>3420.9720095569201</v>
      </c>
      <c r="K106" s="27">
        <v>21.605</v>
      </c>
      <c r="L106" s="25">
        <f>[6]Прайс!G8</f>
        <v>3687.0030620546763</v>
      </c>
      <c r="M106" s="27">
        <v>31.256</v>
      </c>
      <c r="N106" s="25">
        <f>[6]Прайс!H8</f>
        <v>5143.4135152079407</v>
      </c>
    </row>
    <row r="107" spans="1:14" ht="12.75" x14ac:dyDescent="0.2">
      <c r="A107" s="22">
        <v>6</v>
      </c>
      <c r="B107" s="23" t="s">
        <v>95</v>
      </c>
      <c r="C107" s="24">
        <v>8.4280000000000008</v>
      </c>
      <c r="D107" s="25">
        <f>[6]Прайс!C9</f>
        <v>1851.0591913400158</v>
      </c>
      <c r="E107" s="24">
        <v>13.66</v>
      </c>
      <c r="F107" s="26">
        <f>[6]Прайс!D9</f>
        <v>2534.7875839655035</v>
      </c>
      <c r="G107" s="27">
        <v>15.145</v>
      </c>
      <c r="H107" s="25">
        <f>[6]Прайс!E9</f>
        <v>2758.4000924185434</v>
      </c>
      <c r="I107" s="27">
        <v>21.766999999999999</v>
      </c>
      <c r="J107" s="25">
        <f>[6]Прайс!F9</f>
        <v>3758.5805452977593</v>
      </c>
      <c r="K107" s="27">
        <v>23.704999999999998</v>
      </c>
      <c r="L107" s="25">
        <f>[6]Прайс!G9</f>
        <v>4050.4750208919359</v>
      </c>
      <c r="M107" s="27">
        <v>34.280999999999999</v>
      </c>
      <c r="N107" s="25">
        <f>[6]Прайс!H9</f>
        <v>5646.150059949</v>
      </c>
    </row>
    <row r="108" spans="1:14" ht="12.75" x14ac:dyDescent="0.2">
      <c r="A108" s="22">
        <v>7</v>
      </c>
      <c r="B108" s="23" t="s">
        <v>96</v>
      </c>
      <c r="C108" s="24">
        <v>9.1430000000000007</v>
      </c>
      <c r="D108" s="25">
        <f>[6]Прайс!C10</f>
        <v>1997.4080250568084</v>
      </c>
      <c r="E108" s="24">
        <v>14.833</v>
      </c>
      <c r="F108" s="26">
        <f>[6]Прайс!D10</f>
        <v>2742.5891245777925</v>
      </c>
      <c r="G108" s="27">
        <v>16.445</v>
      </c>
      <c r="H108" s="25">
        <f>[6]Прайс!E10</f>
        <v>2985.4068022689125</v>
      </c>
      <c r="I108" s="27">
        <v>23.658000000000001</v>
      </c>
      <c r="J108" s="25">
        <f>[6]Прайс!F10</f>
        <v>4075.5184716909598</v>
      </c>
      <c r="K108" s="27">
        <v>25.765000000000001</v>
      </c>
      <c r="L108" s="25">
        <f>[6]Прайс!G10</f>
        <v>4392.7790721630481</v>
      </c>
      <c r="M108" s="27">
        <v>37.295000000000002</v>
      </c>
      <c r="N108" s="25">
        <f>[6]Прайс!H10</f>
        <v>6133.0194558486</v>
      </c>
    </row>
    <row r="109" spans="1:14" ht="12.75" x14ac:dyDescent="0.2">
      <c r="A109" s="22">
        <v>8</v>
      </c>
      <c r="B109" s="23" t="s">
        <v>97</v>
      </c>
      <c r="C109" s="24">
        <v>9.8960000000000008</v>
      </c>
      <c r="D109" s="25">
        <f>[6]Прайс!C11</f>
        <v>2167.800885587988</v>
      </c>
      <c r="E109" s="24">
        <v>16.047999999999998</v>
      </c>
      <c r="F109" s="26">
        <f>[6]Прайс!D11</f>
        <v>2972.7649797642721</v>
      </c>
      <c r="G109" s="27">
        <v>17.792999999999999</v>
      </c>
      <c r="H109" s="25">
        <f>[6]Прайс!E11</f>
        <v>3235.4775982987912</v>
      </c>
      <c r="I109" s="27">
        <v>25.587</v>
      </c>
      <c r="J109" s="25">
        <f>[6]Прайс!F11</f>
        <v>4413.127007431799</v>
      </c>
      <c r="K109" s="27">
        <v>27.864999999999998</v>
      </c>
      <c r="L109" s="25">
        <f>[6]Прайс!G11</f>
        <v>4756.2510310003081</v>
      </c>
      <c r="M109" s="27">
        <v>40.32</v>
      </c>
      <c r="N109" s="25">
        <f>[6]Прайс!H11</f>
        <v>6635.7560005896612</v>
      </c>
    </row>
    <row r="110" spans="1:14" ht="12.75" x14ac:dyDescent="0.2">
      <c r="A110" s="22">
        <v>9</v>
      </c>
      <c r="B110" s="23" t="s">
        <v>98</v>
      </c>
      <c r="C110" s="24">
        <v>10.648999999999999</v>
      </c>
      <c r="D110" s="25">
        <f>[6]Прайс!C12</f>
        <v>2338.1937461191678</v>
      </c>
      <c r="E110" s="24">
        <v>17.263999999999999</v>
      </c>
      <c r="F110" s="26">
        <f>[6]Прайс!D12</f>
        <v>3202.9408349507517</v>
      </c>
      <c r="G110" s="27">
        <v>19.14</v>
      </c>
      <c r="H110" s="25">
        <f>[6]Прайс!E12</f>
        <v>3485.5483943286717</v>
      </c>
      <c r="I110" s="27">
        <v>27.515999999999998</v>
      </c>
      <c r="J110" s="25">
        <f>[6]Прайс!F12</f>
        <v>4750.7355431726401</v>
      </c>
      <c r="K110" s="27">
        <v>29.966000000000001</v>
      </c>
      <c r="L110" s="25">
        <f>[6]Прайс!G12</f>
        <v>5119.7229898375681</v>
      </c>
      <c r="M110" s="27">
        <v>43.344999999999999</v>
      </c>
      <c r="N110" s="25">
        <f>[6]Прайс!H12</f>
        <v>7138.4925453307205</v>
      </c>
    </row>
    <row r="111" spans="1:14" ht="12.75" x14ac:dyDescent="0.2">
      <c r="A111" s="22">
        <v>10</v>
      </c>
      <c r="B111" s="23" t="s">
        <v>99</v>
      </c>
      <c r="C111" s="24">
        <v>11.401999999999999</v>
      </c>
      <c r="D111" s="25">
        <f>[6]Прайс!C13</f>
        <v>2508.5866066503481</v>
      </c>
      <c r="E111" s="24">
        <v>18.478999999999999</v>
      </c>
      <c r="F111" s="26">
        <f>[6]Прайс!D13</f>
        <v>3433.1166901372321</v>
      </c>
      <c r="G111" s="27">
        <v>20.488</v>
      </c>
      <c r="H111" s="25">
        <f>[6]Прайс!E13</f>
        <v>3735.6191903585523</v>
      </c>
      <c r="I111" s="27">
        <v>29.443999999999999</v>
      </c>
      <c r="J111" s="25">
        <f>[6]Прайс!F13</f>
        <v>5088.3440789134793</v>
      </c>
      <c r="K111" s="27">
        <v>32.066000000000003</v>
      </c>
      <c r="L111" s="25">
        <f>[6]Прайс!G13</f>
        <v>5483.1949486748281</v>
      </c>
      <c r="M111" s="27">
        <v>46.37</v>
      </c>
      <c r="N111" s="25">
        <f>[6]Прайс!H13</f>
        <v>7641.2290900717808</v>
      </c>
    </row>
    <row r="112" spans="1:14" ht="12.75" x14ac:dyDescent="0.2">
      <c r="A112" s="22">
        <v>11</v>
      </c>
      <c r="B112" s="23" t="s">
        <v>100</v>
      </c>
      <c r="C112" s="24">
        <v>12.154999999999999</v>
      </c>
      <c r="D112" s="25">
        <f>[6]Прайс!C14</f>
        <v>2678.979467181528</v>
      </c>
      <c r="E112" s="24">
        <v>19.693999999999999</v>
      </c>
      <c r="F112" s="26">
        <f>[6]Прайс!D14</f>
        <v>3663.2925453237121</v>
      </c>
      <c r="G112" s="27">
        <v>21.835000000000001</v>
      </c>
      <c r="H112" s="25">
        <f>[6]Прайс!E14</f>
        <v>3985.6899863884314</v>
      </c>
      <c r="I112" s="27">
        <v>31.373000000000001</v>
      </c>
      <c r="J112" s="25">
        <f>[6]Прайс!F14</f>
        <v>5425.9526146543194</v>
      </c>
      <c r="K112" s="27">
        <v>34.167000000000002</v>
      </c>
      <c r="L112" s="25">
        <f>[6]Прайс!G14</f>
        <v>5846.6669075120881</v>
      </c>
      <c r="M112" s="27">
        <v>49.395000000000003</v>
      </c>
      <c r="N112" s="25">
        <f>[6]Прайс!H14</f>
        <v>8143.9656348128392</v>
      </c>
    </row>
    <row r="113" spans="1:14" ht="12.75" x14ac:dyDescent="0.2">
      <c r="A113" s="22">
        <v>12</v>
      </c>
      <c r="B113" s="23" t="s">
        <v>101</v>
      </c>
      <c r="C113" s="24">
        <v>12.907999999999999</v>
      </c>
      <c r="D113" s="25">
        <f>[6]Прайс!C15</f>
        <v>2849.3723277127083</v>
      </c>
      <c r="E113" s="24">
        <v>20.91</v>
      </c>
      <c r="F113" s="26">
        <f>[6]Прайс!D15</f>
        <v>3893.4684005101913</v>
      </c>
      <c r="G113" s="27">
        <v>23.181999999999999</v>
      </c>
      <c r="H113" s="25">
        <f>[6]Прайс!E15</f>
        <v>4235.7607824183115</v>
      </c>
      <c r="I113" s="27">
        <v>33.302</v>
      </c>
      <c r="J113" s="25">
        <f>[6]Прайс!F15</f>
        <v>5763.5611503951604</v>
      </c>
      <c r="K113" s="27">
        <v>36.267000000000003</v>
      </c>
      <c r="L113" s="25">
        <f>[6]Прайс!G15</f>
        <v>6210.1388663493472</v>
      </c>
      <c r="M113" s="27">
        <v>52.42</v>
      </c>
      <c r="N113" s="25">
        <f>[6]Прайс!H15</f>
        <v>8646.7021795539004</v>
      </c>
    </row>
    <row r="114" spans="1:14" ht="13.5" thickBot="1" x14ac:dyDescent="0.25">
      <c r="A114" s="28">
        <v>13</v>
      </c>
      <c r="B114" s="29" t="s">
        <v>102</v>
      </c>
      <c r="C114" s="30">
        <v>14.377000000000001</v>
      </c>
      <c r="D114" s="31">
        <f>[6]Прайс!C16</f>
        <v>3166.11402196068</v>
      </c>
      <c r="E114" s="30">
        <v>23.297999999999998</v>
      </c>
      <c r="F114" s="32">
        <f>[6]Прайс!D16</f>
        <v>4331.4457963089599</v>
      </c>
      <c r="G114" s="33">
        <v>25.83</v>
      </c>
      <c r="H114" s="31">
        <f>[6]Прайс!E16</f>
        <v>4712.8382882985597</v>
      </c>
      <c r="I114" s="33">
        <v>37.122</v>
      </c>
      <c r="J114" s="31">
        <f>[6]Прайс!F16</f>
        <v>6418.1076125292002</v>
      </c>
      <c r="K114" s="33">
        <v>40.427</v>
      </c>
      <c r="L114" s="31">
        <f>[6]Прайс!G16</f>
        <v>6915.9148764577203</v>
      </c>
      <c r="M114" s="33">
        <v>58.459000000000003</v>
      </c>
      <c r="N114" s="31">
        <f>[6]Прайс!H16</f>
        <v>9636.3081201945606</v>
      </c>
    </row>
    <row r="116" spans="1:14" x14ac:dyDescent="0.2">
      <c r="A116" t="s">
        <v>54</v>
      </c>
    </row>
    <row r="117" spans="1:14" ht="12" x14ac:dyDescent="0.2">
      <c r="A117" t="s">
        <v>55</v>
      </c>
      <c r="B117" s="34" t="s">
        <v>56</v>
      </c>
      <c r="E117" t="s">
        <v>57</v>
      </c>
      <c r="F117" t="s">
        <v>58</v>
      </c>
    </row>
    <row r="118" spans="1:14" ht="12" x14ac:dyDescent="0.2">
      <c r="A118" t="s">
        <v>59</v>
      </c>
      <c r="B118" s="34" t="s">
        <v>60</v>
      </c>
      <c r="E118" t="s">
        <v>61</v>
      </c>
      <c r="F118" t="s">
        <v>62</v>
      </c>
    </row>
  </sheetData>
  <mergeCells count="50">
    <mergeCell ref="K100:L100"/>
    <mergeCell ref="M100:N100"/>
    <mergeCell ref="A100:A101"/>
    <mergeCell ref="B100:B101"/>
    <mergeCell ref="C100:D100"/>
    <mergeCell ref="E100:F100"/>
    <mergeCell ref="G100:H100"/>
    <mergeCell ref="I100:J100"/>
    <mergeCell ref="M68:N68"/>
    <mergeCell ref="A84:A85"/>
    <mergeCell ref="B84:B85"/>
    <mergeCell ref="C84:D84"/>
    <mergeCell ref="E84:F84"/>
    <mergeCell ref="G84:H84"/>
    <mergeCell ref="I84:J84"/>
    <mergeCell ref="K84:L84"/>
    <mergeCell ref="M84:N84"/>
    <mergeCell ref="K40:L40"/>
    <mergeCell ref="M40:N40"/>
    <mergeCell ref="A66:L66"/>
    <mergeCell ref="A68:A69"/>
    <mergeCell ref="B68:B69"/>
    <mergeCell ref="C68:D68"/>
    <mergeCell ref="E68:F68"/>
    <mergeCell ref="G68:H68"/>
    <mergeCell ref="I68:J68"/>
    <mergeCell ref="K68:L68"/>
    <mergeCell ref="A40:A41"/>
    <mergeCell ref="B40:B41"/>
    <mergeCell ref="C40:D40"/>
    <mergeCell ref="E40:F40"/>
    <mergeCell ref="G40:H40"/>
    <mergeCell ref="I40:J40"/>
    <mergeCell ref="M8:N8"/>
    <mergeCell ref="A24:A25"/>
    <mergeCell ref="B24:B25"/>
    <mergeCell ref="C24:D24"/>
    <mergeCell ref="E24:F24"/>
    <mergeCell ref="G24:H24"/>
    <mergeCell ref="I24:J24"/>
    <mergeCell ref="K24:L24"/>
    <mergeCell ref="M24:N24"/>
    <mergeCell ref="A6:L6"/>
    <mergeCell ref="A8:A9"/>
    <mergeCell ref="B8:B9"/>
    <mergeCell ref="C8:D8"/>
    <mergeCell ref="E8:F8"/>
    <mergeCell ref="G8:H8"/>
    <mergeCell ref="I8:J8"/>
    <mergeCell ref="K8:L8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3D панели сжатый прайс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2023-05-05T07:39:05Z</dcterms:created>
  <dcterms:modified xsi:type="dcterms:W3CDTF">2023-05-05T07:39:32Z</dcterms:modified>
</cp:coreProperties>
</file>